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'3'!$A:$D,'3'!$1:$3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<sst xmlns="http://schemas.openxmlformats.org/spreadsheetml/2006/main" count="1110" uniqueCount="434">
  <si>
    <t>表1</t>
  </si>
  <si>
    <t>单位收支总表</t>
  </si>
  <si>
    <t>四川省环境信息中心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</si>
  <si>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</si>
  <si>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</si>
  <si>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</si>
  <si>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</si>
  <si>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</si>
  <si>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</si>
  <si>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</si>
  <si>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</si>
  <si>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</si>
  <si>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</si>
  <si>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</si>
  <si>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</si>
  <si>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</si>
  <si>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</si>
  <si>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</si>
  <si>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</si>
  <si>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</si>
  <si>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</si>
  <si>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</si>
  <si>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</si>
  <si>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</si>
  <si>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</si>
  <si>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</si>
  <si>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</si>
  <si>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</si>
  <si>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</si>
  <si>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</si>
  <si>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</si>
  <si>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</si>
  <si>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</si>
  <si>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</si>
  <si>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</si>
  <si>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</si>
  <si>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</si>
  <si>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</si>
  <si>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</si>
  <si>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</si>
  <si>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</si>
  <si>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</si>
  <si>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</si>
  <si>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</si>
  <si>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</si>
  <si>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</si>
  <si>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</si>
  <si>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</si>
  <si>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</si>
  <si>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</si>
  <si>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</si>
  <si>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</si>
  <si>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</si>
  <si>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</si>
  <si>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</si>
  <si>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</si>
  <si>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</si>
  <si>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</si>
  <si>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</si>
  <si>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</si>
  <si>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</si>
  <si>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</si>
  <si>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</si>
  <si>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</si>
  <si>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</si>
  <si>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</si>
  <si>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</si>
  <si>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</si>
  <si>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</si>
  <si>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</si>
  <si>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</si>
  <si>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</si>
  <si>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</si>
  <si>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</si>
  <si>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</si>
  <si>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</si>
  <si>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</si>
  <si>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</si>
  <si>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</si>
  <si>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</si>
  <si>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</si>
  <si>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</si>
  <si>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</si>
  <si>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328907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</si>
  <si>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</si>
  <si>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</si>
  <si>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</si>
  <si>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</si>
  <si>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</si>
  <si>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</si>
  <si>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</si>
  <si>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</si>
  <si>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</si>
  <si>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</si>
  <si>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211</t>
  </si>
  <si>
    <t>01</t>
  </si>
  <si>
    <t>生态环境监测与信息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</si>
  <si>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</si>
  <si>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</si>
  <si>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</si>
  <si>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</si>
  <si>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</si>
  <si>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</si>
  <si>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</si>
  <si>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</si>
  <si>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</si>
  <si>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</si>
  <si>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</si>
  <si>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</si>
  <si>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</si>
  <si>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</si>
  <si>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</si>
  <si>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</si>
  <si>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</si>
  <si>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</si>
  <si>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</si>
  <si>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</si>
  <si>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</si>
  <si>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</si>
  <si>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</si>
  <si>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</si>
  <si>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</si>
  <si>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</si>
  <si>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</si>
  <si>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</si>
  <si>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</si>
  <si>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</si>
  <si>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</si>
  <si>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</si>
  <si>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</si>
  <si>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</si>
  <si>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</si>
  <si>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</si>
  <si>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</si>
  <si>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</si>
  <si>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</si>
  <si>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</si>
  <si>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</si>
  <si>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</si>
  <si>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</si>
  <si>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</si>
  <si>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</si>
  <si>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</si>
  <si>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</si>
  <si>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</si>
  <si>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</si>
  <si>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</si>
  <si>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</si>
  <si>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</si>
  <si>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</si>
  <si>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</si>
  <si>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</si>
  <si>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</si>
  <si>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</si>
  <si>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</si>
  <si>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</si>
  <si>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</si>
  <si>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</si>
  <si>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</si>
  <si>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</si>
  <si>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</si>
  <si>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</si>
  <si>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</si>
  <si>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</si>
  <si>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</si>
  <si>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</si>
  <si>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</si>
  <si>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</si>
  <si>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</si>
  <si>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</si>
  <si>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</si>
  <si>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</si>
  <si>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</si>
  <si>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</si>
  <si>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</si>
  <si>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</si>
  <si>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</si>
  <si>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</si>
  <si>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</si>
  <si>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</si>
  <si>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</si>
  <si>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</si>
  <si>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</si>
  <si>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</si>
  <si>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</si>
  <si>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</si>
  <si>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</si>
  <si>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</si>
  <si>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</si>
  <si>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</si>
  <si>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</si>
  <si>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</si>
  <si>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</si>
  <si>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</si>
  <si>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</si>
  <si>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</si>
  <si>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</si>
  <si>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</si>
  <si>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</si>
  <si>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</si>
  <si>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</si>
  <si>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</si>
  <si>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</si>
  <si>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</si>
  <si>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</si>
  <si>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</si>
  <si>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</si>
  <si>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</si>
  <si>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</si>
  <si>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</si>
  <si>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</si>
  <si>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</si>
  <si>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</si>
  <si>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</si>
  <si>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</si>
  <si>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</si>
  <si>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</si>
  <si>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</si>
  <si>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</si>
  <si>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</si>
  <si>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</si>
  <si>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</si>
  <si>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</si>
  <si>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</si>
  <si>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</si>
  <si>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</si>
  <si>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</si>
  <si>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</si>
  <si>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</si>
  <si>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</si>
  <si>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</si>
  <si>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</si>
  <si>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</si>
  <si>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</si>
  <si>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</si>
  <si>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</si>
  <si>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</si>
  <si>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</si>
  <si>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</si>
  <si>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</si>
  <si>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</si>
  <si>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</si>
  <si>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</si>
  <si>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</si>
  <si>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</si>
  <si>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</si>
  <si>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</si>
  <si>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</si>
  <si>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</si>
  <si>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</si>
  <si>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</si>
  <si>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</si>
  <si>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</si>
  <si>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</si>
  <si>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</si>
  <si>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</si>
  <si>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</si>
  <si>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</si>
  <si>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</si>
  <si>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</si>
  <si>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</si>
  <si>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</si>
  <si>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</si>
  <si>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</si>
  <si>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</si>
  <si>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</si>
  <si>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</si>
  <si>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</si>
  <si>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</si>
  <si>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</si>
  <si>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</si>
  <si>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</si>
  <si>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</si>
  <si>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</si>
  <si>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节能环保支出</t>
  </si>
  <si>
    <t xml:space="preserve">  污染减排</t>
  </si>
  <si>
    <t xml:space="preserve">    生态环境监测与信息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</si>
  <si>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</si>
  <si>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</si>
  <si>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</si>
  <si>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</si>
  <si>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</si>
  <si>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</si>
  <si>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</si>
  <si>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</si>
  <si>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</si>
  <si>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</si>
  <si>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</si>
  <si>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</si>
  <si>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</si>
  <si>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</si>
  <si>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</si>
  <si>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</si>
  <si>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</si>
  <si>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</si>
  <si>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</si>
  <si>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</si>
  <si>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</si>
  <si>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</si>
  <si>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</si>
  <si>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</si>
  <si>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</si>
  <si>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</si>
  <si>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</si>
  <si>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</si>
  <si>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</si>
  <si>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</si>
  <si>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</si>
  <si>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</si>
  <si>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</si>
  <si>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</si>
  <si>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</si>
  <si>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</si>
  <si>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</si>
  <si>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</si>
  <si>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表3-2</t>
  </si>
  <si>
    <t>一般公共预算项目支出预算表</t>
  </si>
  <si>
    <t>单位名称（项目）</t>
  </si>
  <si>
    <t xml:space="preserve">  2021年生态环境信息化建设监理服务</t>
  </si>
  <si>
    <t xml:space="preserve">  2021年四川省环境信息化项目信息安全等保测评服务</t>
  </si>
  <si>
    <t xml:space="preserve">  2021年四川省生态环境保护信息安全体系项目</t>
  </si>
  <si>
    <t xml:space="preserve">  法律顾问服务</t>
  </si>
  <si>
    <t xml:space="preserve">  环境信息化机构保障资金</t>
  </si>
  <si>
    <t xml:space="preserve">  聘用人员经费</t>
  </si>
  <si>
    <t xml:space="preserve">  生态环境监测网络建设—系统整合共享</t>
  </si>
  <si>
    <t xml:space="preserve">  生态环境一体化业务应用大系统（一期）</t>
  </si>
  <si>
    <t xml:space="preserve">  生态监测网络信息化系统建设项目（一） </t>
  </si>
  <si>
    <t xml:space="preserve">  四川生态环境用电量监测平台服务</t>
  </si>
  <si>
    <t xml:space="preserve">  四川省环境信息化三级统筹推广项目（政务平台）</t>
  </si>
  <si>
    <t xml:space="preserve">  四川省环境应用系统升级改造购买服务项目</t>
  </si>
  <si>
    <t xml:space="preserve">  四川省环境政策研究与规划院信息安全建设项目</t>
  </si>
  <si>
    <t xml:space="preserve">  四川省生态环境保护信息安全体系项目</t>
  </si>
  <si>
    <t xml:space="preserve">  四川省生态环境厅4A系统运维服务</t>
  </si>
  <si>
    <t xml:space="preserve">  四川省生态环境厅公众服务平台优化及运维</t>
  </si>
  <si>
    <t xml:space="preserve">  四川省生态环境厅购买云服务与信息系统迁移项目</t>
  </si>
  <si>
    <t xml:space="preserve">  四川省生态环境厅政务管理系统（一期）</t>
  </si>
  <si>
    <t xml:space="preserve">  信息化技术创新</t>
  </si>
  <si>
    <t xml:space="preserve">  信息化建设及运行维护经费</t>
  </si>
  <si>
    <t xml:space="preserve">  信息化网络相关硬件运维服务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</si>
  <si>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</si>
  <si>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</si>
  <si>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</si>
  <si>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</si>
  <si>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</si>
  <si>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</si>
  <si>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</si>
  <si>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</si>
  <si>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</si>
  <si>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</si>
  <si>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</si>
  <si>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</si>
  <si>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</si>
  <si>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</si>
  <si>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</si>
  <si>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</si>
  <si>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</si>
  <si>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</si>
  <si>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</si>
  <si>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2021年省级单位预算项目绩效目标</t>
  </si>
  <si>
    <t>项目单位
（项目名称）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</si>
  <si>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</si>
  <si>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</si>
  <si>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</si>
  <si>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</si>
  <si>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</si>
  <si>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</si>
  <si>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</si>
  <si>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</si>
  <si>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</si>
  <si>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</si>
  <si>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</si>
  <si>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328907-四川省环境信息中心</t>
  </si>
  <si>
    <t>保障编外聘用人员工资福利待遇，保障本单位工作正常运转。</t>
  </si>
  <si>
    <t>保障人员数</t>
  </si>
  <si>
    <t>≤10个</t>
  </si>
  <si>
    <t>对工作的促进作用</t>
  </si>
  <si>
    <t>完成中心年度工作目标</t>
  </si>
  <si>
    <t>服务对象满意度</t>
  </si>
  <si>
    <t>≥95%</t>
  </si>
  <si>
    <t>工作完成合格率</t>
  </si>
  <si>
    <t>持续保障聘用人员工资福利</t>
  </si>
  <si>
    <t>完成</t>
  </si>
  <si>
    <t>完成时间</t>
  </si>
  <si>
    <t>2021年12月31日</t>
  </si>
  <si>
    <t>在前期“四川省环境信息化三级统筹电子政务综合平台试点建设项目”的基础上进行三级统筹电子政务综合平台16个市州的推广建设，为16个市州定制开发建设电子政务综合平台，包括市级电子政务门户、市级电子政务应用等功能建设，最终形成全省统一的电子政务办公平台、移动应用平台、信息发布和数据专题共享门户。</t>
  </si>
  <si>
    <t>推广市（州）个数</t>
  </si>
  <si>
    <t>16个</t>
  </si>
  <si>
    <t>促进作用</t>
  </si>
  <si>
    <t>促进推广市（州）的整体电子政务水平、综合办公能力的提升。</t>
  </si>
  <si>
    <t>服务内容满意度</t>
  </si>
  <si>
    <t>90%</t>
  </si>
  <si>
    <t>专家评审通过率</t>
  </si>
  <si>
    <t>100%</t>
  </si>
  <si>
    <t>保障作用</t>
  </si>
  <si>
    <t>保障推广市（州）稳定使用电子政务办公平台。</t>
  </si>
  <si>
    <t>项目最终验收通过率</t>
  </si>
  <si>
    <t>按照2019年已采购的项目合同要求，进行风险评估、渗透测试服务、应急响应服务、人员驻场服务、云平台安全防护、安全态势感知、电子邮件系统安全防护、邮件加密服务。
另外，生态环境厅现有的网络和安全设备已投入使用7年以上，达到使用寿命，厂商无法继续提供备品备件和技术支持。为继续保障我厅网络和信息安全可靠，支撑我厅安全管理员、网络管理员的技术力量，以采购服务的方式，替换防火墙等老旧设备，同时采购应急响应服务、人员驻场服务等，全方位保障生态环境厅网络和信息安全。</t>
  </si>
  <si>
    <t>定期报告</t>
  </si>
  <si>
    <t>12份</t>
  </si>
  <si>
    <t>保障生态环境厅网络和信息安全可靠</t>
  </si>
  <si>
    <t>≥90%</t>
  </si>
  <si>
    <t>验收通过率</t>
  </si>
  <si>
    <t>持续保障省厅网络安全可控</t>
  </si>
  <si>
    <t>有效</t>
  </si>
  <si>
    <t>使用年限</t>
  </si>
  <si>
    <t>1年</t>
  </si>
  <si>
    <t>保障四川省生态环境厅办公网络租赁，云MAS短信服务租赁，天地图租赁，云视频会商系统租赁，专网链路租用升级及设备运维、电子政务服务保障，专项资金运维，OA系统运维，业务系统运维服务，信息化专家团队咨询服务，视频会议系统运维、厅机关网络运维、网站运维，国控平台运维，核与辐射安全监管决策分析平台、电费等信息化网络和系统正常稳定运行。</t>
  </si>
  <si>
    <t>运维网络和系统个数</t>
  </si>
  <si>
    <t>≥6个</t>
  </si>
  <si>
    <t>减少成本，提高运维质量</t>
  </si>
  <si>
    <t>减少会议成本，提高系统、网络及设备运维的质量</t>
  </si>
  <si>
    <t>采购招标完成率</t>
  </si>
  <si>
    <t>保障全年业务系统、办公系统、政务系统的稳定运行</t>
  </si>
  <si>
    <t>运维时间</t>
  </si>
  <si>
    <t>≥6个月</t>
  </si>
  <si>
    <t>实现全省统一的固定污染源管理平台，实现机动车尾气遥感数据综合分析展示，实现移动执法系统的升级改造，实现三线一单成果数据的综合分析展示及辅助决策。
2019年完成项目招标，2021年支付合同尾款。</t>
  </si>
  <si>
    <t>开展项目培训</t>
  </si>
  <si>
    <t>4次</t>
  </si>
  <si>
    <t>项目数据校验</t>
  </si>
  <si>
    <t>用户满意度</t>
  </si>
  <si>
    <t>≥70%</t>
  </si>
  <si>
    <t>完成项目试运行工作</t>
  </si>
  <si>
    <t>4份（试运行报告）</t>
  </si>
  <si>
    <t>系统数据推送数据中心</t>
  </si>
  <si>
    <t>最终验收评审合格率</t>
  </si>
  <si>
    <t>以打好打赢污染防治攻坚战为中心，确保守住环境安全底线为目标，重点打造事前预防全面化、环境应急管理指挥一体化、风险管控科学化、处置救援专业化、应急保障规范化的环境应急指挥体系。</t>
  </si>
  <si>
    <t>建设四川省环境预警与应急指挥调度平台</t>
  </si>
  <si>
    <t>1套</t>
  </si>
  <si>
    <t>环境应急工作智能化调度</t>
  </si>
  <si>
    <t>提高</t>
  </si>
  <si>
    <t>服务对象满意度指标</t>
  </si>
  <si>
    <t>接入环境数据种类</t>
  </si>
  <si>
    <t>≥5类</t>
  </si>
  <si>
    <t>环境感知、应急预警、信访投诉、监督执法业务协同程度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</si>
</sst>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0.00_ "/>
    <numFmt numFmtId="181" formatCode="###0.00"/>
    <numFmt numFmtId="182" formatCode="&quot;\&quot;#,##0.00_);\(&quot;\&quot;#,##0.00\)"/>
  </numFmts>
  <fonts count="49">
    <font>
      <sz val="9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5"/>
      <color indexed="6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6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2" borderId="1" applyNumberFormat="0" applyAlignment="0" applyProtection="0"/>
    <xf numFmtId="0" fontId="22" fillId="3" borderId="0" applyNumberFormat="0" applyBorder="0" applyAlignment="0" applyProtection="0"/>
    <xf numFmtId="0" fontId="25" fillId="0" borderId="2" applyNumberFormat="0" applyFill="0" applyAlignment="0" applyProtection="0"/>
    <xf numFmtId="0" fontId="29" fillId="2" borderId="1" applyNumberFormat="0" applyAlignment="0" applyProtection="0"/>
    <xf numFmtId="0" fontId="28" fillId="3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19" fillId="0" borderId="6" applyNumberFormat="0" applyFill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2" borderId="3" applyNumberFormat="0" applyAlignment="0" applyProtection="0"/>
    <xf numFmtId="0" fontId="26" fillId="5" borderId="0" applyNumberFormat="0" applyBorder="0" applyAlignment="0" applyProtection="0"/>
    <xf numFmtId="0" fontId="15" fillId="0" borderId="5" applyNumberFormat="0" applyFill="0" applyAlignment="0" applyProtection="0"/>
    <xf numFmtId="0" fontId="26" fillId="5" borderId="0" applyNumberFormat="0" applyBorder="0" applyAlignment="0" applyProtection="0"/>
    <xf numFmtId="0" fontId="20" fillId="6" borderId="7" applyNumberFormat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5" fillId="0" borderId="2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23" fillId="2" borderId="3" applyNumberFormat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10" fillId="13" borderId="0" applyNumberFormat="0" applyBorder="0" applyAlignment="0" applyProtection="0"/>
    <xf numFmtId="0" fontId="30" fillId="18" borderId="0" applyNumberFormat="0" applyBorder="0" applyAlignment="0" applyProtection="0"/>
    <xf numFmtId="0" fontId="32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8" applyNumberFormat="0" applyFont="0" applyAlignment="0" applyProtection="0"/>
    <xf numFmtId="0" fontId="10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3" borderId="3" applyNumberForma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0" borderId="9" applyNumberFormat="0" applyFill="0" applyAlignment="0" applyProtection="0"/>
    <xf numFmtId="0" fontId="37" fillId="26" borderId="10" applyNumberFormat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1" applyNumberFormat="0" applyAlignment="0" applyProtection="0"/>
    <xf numFmtId="0" fontId="10" fillId="29" borderId="0" applyNumberFormat="0" applyBorder="0" applyAlignment="0" applyProtection="0"/>
    <xf numFmtId="0" fontId="11" fillId="12" borderId="0" applyNumberFormat="0" applyBorder="0" applyAlignment="0" applyProtection="0"/>
    <xf numFmtId="0" fontId="10" fillId="11" borderId="0" applyNumberFormat="0" applyBorder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1" fillId="22" borderId="0" applyNumberFormat="0" applyBorder="0" applyAlignment="0" applyProtection="0"/>
    <xf numFmtId="0" fontId="22" fillId="3" borderId="0" applyNumberFormat="0" applyBorder="0" applyAlignment="0" applyProtection="0"/>
    <xf numFmtId="0" fontId="10" fillId="12" borderId="0" applyNumberFormat="0" applyBorder="0" applyAlignment="0" applyProtection="0"/>
    <xf numFmtId="0" fontId="43" fillId="34" borderId="11" applyNumberFormat="0" applyAlignment="0" applyProtection="0"/>
    <xf numFmtId="0" fontId="30" fillId="35" borderId="0" applyNumberFormat="0" applyBorder="0" applyAlignment="0" applyProtection="0"/>
    <xf numFmtId="0" fontId="20" fillId="6" borderId="7" applyNumberFormat="0" applyAlignment="0" applyProtection="0"/>
    <xf numFmtId="0" fontId="1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0" fillId="37" borderId="0" applyNumberFormat="0" applyBorder="0" applyAlignment="0" applyProtection="0"/>
    <xf numFmtId="0" fontId="13" fillId="0" borderId="14" applyNumberFormat="0" applyFill="0" applyAlignment="0" applyProtection="0"/>
    <xf numFmtId="0" fontId="11" fillId="22" borderId="0" applyNumberFormat="0" applyBorder="0" applyAlignment="0" applyProtection="0"/>
    <xf numFmtId="0" fontId="45" fillId="0" borderId="15" applyNumberFormat="0" applyFill="0" applyAlignment="0" applyProtection="0"/>
    <xf numFmtId="177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0" fillId="29" borderId="0" applyNumberFormat="0" applyBorder="0" applyAlignment="0" applyProtection="0"/>
    <xf numFmtId="0" fontId="46" fillId="0" borderId="16" applyNumberFormat="0" applyFill="0" applyAlignment="0" applyProtection="0"/>
    <xf numFmtId="0" fontId="13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48" fillId="28" borderId="18" applyNumberFormat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12" fillId="4" borderId="0" applyNumberFormat="0" applyBorder="0" applyAlignment="0" applyProtection="0"/>
    <xf numFmtId="176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30" fillId="41" borderId="0" applyNumberFormat="0" applyBorder="0" applyAlignment="0" applyProtection="0"/>
    <xf numFmtId="0" fontId="19" fillId="0" borderId="6" applyNumberFormat="0" applyFill="0" applyAlignment="0" applyProtection="0"/>
    <xf numFmtId="0" fontId="31" fillId="42" borderId="0" applyNumberFormat="0" applyBorder="0" applyAlignment="0" applyProtection="0"/>
    <xf numFmtId="0" fontId="10" fillId="7" borderId="0" applyNumberFormat="0" applyBorder="0" applyAlignment="0" applyProtection="0"/>
    <xf numFmtId="0" fontId="31" fillId="43" borderId="0" applyNumberFormat="0" applyBorder="0" applyAlignment="0" applyProtection="0"/>
    <xf numFmtId="0" fontId="11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44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30" fillId="46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2" borderId="8" applyNumberFormat="0" applyFont="0" applyAlignment="0" applyProtection="0"/>
    <xf numFmtId="0" fontId="31" fillId="47" borderId="0" applyNumberFormat="0" applyBorder="0" applyAlignment="0" applyProtection="0"/>
    <xf numFmtId="0" fontId="10" fillId="12" borderId="0" applyNumberFormat="0" applyBorder="0" applyAlignment="0" applyProtection="0"/>
    <xf numFmtId="0" fontId="31" fillId="48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</cellStyleXfs>
  <cellXfs count="164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 vertical="center" wrapText="1"/>
    </xf>
    <xf numFmtId="1" fontId="0" fillId="0" borderId="0" xfId="0" applyAlignment="1">
      <alignment vertical="center" wrapText="1"/>
    </xf>
    <xf numFmtId="1" fontId="3" fillId="0" borderId="0" xfId="0" applyFont="1" applyAlignment="1">
      <alignment horizontal="center" vertical="center" wrapText="1"/>
    </xf>
    <xf numFmtId="1" fontId="0" fillId="0" borderId="0" xfId="0" applyAlignment="1">
      <alignment horizontal="right" vertical="center" wrapText="1"/>
    </xf>
    <xf numFmtId="1" fontId="2" fillId="0" borderId="19" xfId="0" applyFont="1" applyBorder="1" applyAlignment="1">
      <alignment horizontal="center" vertical="center" wrapText="1"/>
    </xf>
    <xf numFmtId="1" fontId="4" fillId="0" borderId="19" xfId="0" applyFont="1" applyBorder="1" applyAlignment="1" applyProtection="1">
      <alignment horizontal="left" vertical="center" wrapText="1"/>
      <protection/>
    </xf>
    <xf numFmtId="180" fontId="4" fillId="0" borderId="19" xfId="0" applyNumberFormat="1" applyFont="1" applyBorder="1" applyAlignment="1">
      <alignment horizontal="right" vertical="center" wrapText="1"/>
    </xf>
    <xf numFmtId="1" fontId="0" fillId="0" borderId="19" xfId="0" applyFont="1" applyBorder="1" applyAlignment="1" applyProtection="1">
      <alignment vertical="center" wrapText="1"/>
      <protection/>
    </xf>
    <xf numFmtId="1" fontId="4" fillId="0" borderId="19" xfId="0" applyFont="1" applyBorder="1" applyAlignment="1">
      <alignment horizontal="left" vertical="center" wrapText="1"/>
    </xf>
    <xf numFmtId="1" fontId="4" fillId="0" borderId="19" xfId="0" applyFont="1" applyBorder="1" applyAlignment="1">
      <alignment horizontal="center" vertical="center" wrapText="1"/>
    </xf>
    <xf numFmtId="1" fontId="5" fillId="0" borderId="0" xfId="0" applyFont="1" applyAlignment="1">
      <alignment horizontal="right" vertical="center" wrapText="1"/>
    </xf>
    <xf numFmtId="0" fontId="5" fillId="0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2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5" fillId="0" borderId="29" xfId="0" applyNumberFormat="1" applyFont="1" applyFill="1" applyBorder="1" applyAlignment="1" applyProtection="1">
      <alignment horizontal="centerContinuous" vertical="center"/>
      <protection/>
    </xf>
    <xf numFmtId="0" fontId="5" fillId="0" borderId="23" xfId="0" applyNumberFormat="1" applyFont="1" applyFill="1" applyBorder="1" applyAlignment="1" applyProtection="1">
      <alignment horizontal="centerContinuous" vertical="center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30" xfId="0" applyNumberFormat="1" applyFont="1" applyFill="1" applyBorder="1" applyAlignment="1" applyProtection="1">
      <alignment horizontal="center" vertical="center" wrapText="1"/>
      <protection/>
    </xf>
    <xf numFmtId="181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vertical="center" wrapText="1"/>
      <protection/>
    </xf>
    <xf numFmtId="181" fontId="5" fillId="0" borderId="32" xfId="0" applyNumberFormat="1" applyFont="1" applyFill="1" applyBorder="1" applyAlignment="1" applyProtection="1">
      <alignment vertical="center" wrapText="1"/>
      <protection/>
    </xf>
    <xf numFmtId="1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 applyProtection="1">
      <alignment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5" fillId="2" borderId="20" xfId="0" applyNumberFormat="1" applyFont="1" applyFill="1" applyBorder="1" applyAlignment="1" applyProtection="1">
      <alignment horizontal="center" vertical="center"/>
      <protection/>
    </xf>
    <xf numFmtId="0" fontId="5" fillId="2" borderId="2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4" fontId="5" fillId="0" borderId="27" xfId="0" applyNumberFormat="1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0" fontId="5" fillId="2" borderId="2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31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30" xfId="0" applyNumberFormat="1" applyFont="1" applyFill="1" applyBorder="1" applyAlignment="1" applyProtection="1">
      <alignment horizontal="center" vertical="center"/>
      <protection/>
    </xf>
    <xf numFmtId="0" fontId="5" fillId="2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vertical="center"/>
    </xf>
    <xf numFmtId="181" fontId="4" fillId="0" borderId="30" xfId="0" applyNumberFormat="1" applyFont="1" applyFill="1" applyBorder="1" applyAlignment="1" applyProtection="1">
      <alignment vertical="center" wrapText="1"/>
      <protection/>
    </xf>
    <xf numFmtId="0" fontId="5" fillId="0" borderId="28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81" fontId="4" fillId="0" borderId="37" xfId="0" applyNumberFormat="1" applyFont="1" applyFill="1" applyBorder="1" applyAlignment="1" applyProtection="1">
      <alignment vertical="center" wrapText="1"/>
      <protection/>
    </xf>
    <xf numFmtId="0" fontId="5" fillId="0" borderId="3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1" fontId="4" fillId="0" borderId="29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 applyProtection="1">
      <alignment vertical="center" wrapText="1"/>
      <protection/>
    </xf>
    <xf numFmtId="0" fontId="5" fillId="0" borderId="40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1" fontId="4" fillId="0" borderId="37" xfId="0" applyNumberFormat="1" applyFont="1" applyFill="1" applyBorder="1" applyAlignment="1">
      <alignment vertical="center" wrapText="1"/>
    </xf>
    <xf numFmtId="181" fontId="4" fillId="0" borderId="37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181" fontId="4" fillId="0" borderId="25" xfId="0" applyNumberFormat="1" applyFont="1" applyFill="1" applyBorder="1" applyAlignment="1" applyProtection="1">
      <alignment vertical="center" wrapText="1"/>
      <protection/>
    </xf>
    <xf numFmtId="181" fontId="4" fillId="0" borderId="39" xfId="0" applyNumberFormat="1" applyFont="1" applyFill="1" applyBorder="1" applyAlignment="1" applyProtection="1">
      <alignment vertical="center" wrapText="1"/>
      <protection/>
    </xf>
    <xf numFmtId="181" fontId="4" fillId="0" borderId="40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7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1" fontId="4" fillId="0" borderId="32" xfId="0" applyNumberFormat="1" applyFont="1" applyFill="1" applyBorder="1" applyAlignment="1" applyProtection="1">
      <alignment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2" borderId="27" xfId="0" applyNumberFormat="1" applyFont="1" applyFill="1" applyBorder="1" applyAlignment="1" applyProtection="1">
      <alignment horizontal="center" vertical="center" wrapText="1"/>
      <protection/>
    </xf>
    <xf numFmtId="0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30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1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horizontal="right" vertical="center" wrapText="1"/>
    </xf>
    <xf numFmtId="181" fontId="4" fillId="0" borderId="32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 wrapText="1"/>
    </xf>
    <xf numFmtId="181" fontId="4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">
      <selection activeCell="C24" sqref="C2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98"/>
      <c r="B1" s="98"/>
      <c r="C1" s="98"/>
      <c r="D1" s="29" t="s">
        <v>0</v>
      </c>
    </row>
    <row r="2" spans="1:4" ht="20.25" customHeight="1">
      <c r="A2" s="14" t="s">
        <v>1</v>
      </c>
      <c r="B2" s="14"/>
      <c r="C2" s="14"/>
      <c r="D2" s="14"/>
    </row>
    <row r="3" spans="1:4" ht="20.25" customHeight="1">
      <c r="A3" s="99" t="s">
        <v>2</v>
      </c>
      <c r="B3" s="100"/>
      <c r="C3" s="39"/>
      <c r="D3" s="29" t="s">
        <v>3</v>
      </c>
    </row>
    <row r="4" spans="1:4" ht="15.75" customHeight="1">
      <c r="A4" s="101" t="s">
        <v>4</v>
      </c>
      <c r="B4" s="102"/>
      <c r="C4" s="101" t="s">
        <v>5</v>
      </c>
      <c r="D4" s="102"/>
    </row>
    <row r="5" spans="1:4" ht="15.75" customHeight="1">
      <c r="A5" s="104" t="s">
        <v>6</v>
      </c>
      <c r="B5" s="104" t="s">
        <v>7</v>
      </c>
      <c r="C5" s="104" t="s">
        <v>6</v>
      </c>
      <c r="D5" s="152" t="s">
        <v>7</v>
      </c>
    </row>
    <row r="6" spans="1:4" ht="15.75" customHeight="1">
      <c r="A6" s="115" t="s">
        <v>8</v>
      </c>
      <c r="B6" s="153">
        <v>3138.67</v>
      </c>
      <c r="C6" s="115" t="s">
        <v>9</v>
      </c>
      <c r="D6" s="153">
        <v>0</v>
      </c>
    </row>
    <row r="7" spans="1:4" ht="15.75" customHeight="1">
      <c r="A7" s="115" t="s">
        <v>10</v>
      </c>
      <c r="B7" s="107">
        <v>0</v>
      </c>
      <c r="C7" s="115" t="s">
        <v>11</v>
      </c>
      <c r="D7" s="153">
        <v>0</v>
      </c>
    </row>
    <row r="8" spans="1:4" ht="15.75" customHeight="1">
      <c r="A8" s="106" t="s">
        <v>12</v>
      </c>
      <c r="B8" s="153">
        <v>0</v>
      </c>
      <c r="C8" s="154" t="s">
        <v>13</v>
      </c>
      <c r="D8" s="153">
        <v>0</v>
      </c>
    </row>
    <row r="9" spans="1:4" ht="15.75" customHeight="1">
      <c r="A9" s="115" t="s">
        <v>14</v>
      </c>
      <c r="B9" s="145">
        <v>0</v>
      </c>
      <c r="C9" s="115" t="s">
        <v>15</v>
      </c>
      <c r="D9" s="153">
        <v>0</v>
      </c>
    </row>
    <row r="10" spans="1:4" ht="15.75" customHeight="1">
      <c r="A10" s="115" t="s">
        <v>16</v>
      </c>
      <c r="B10" s="153">
        <v>0</v>
      </c>
      <c r="C10" s="115" t="s">
        <v>17</v>
      </c>
      <c r="D10" s="153">
        <v>5</v>
      </c>
    </row>
    <row r="11" spans="1:4" ht="15.75" customHeight="1">
      <c r="A11" s="115" t="s">
        <v>18</v>
      </c>
      <c r="B11" s="153">
        <v>5</v>
      </c>
      <c r="C11" s="115" t="s">
        <v>19</v>
      </c>
      <c r="D11" s="153">
        <v>0</v>
      </c>
    </row>
    <row r="12" spans="1:4" ht="15.75" customHeight="1">
      <c r="A12" s="115"/>
      <c r="B12" s="153"/>
      <c r="C12" s="115" t="s">
        <v>20</v>
      </c>
      <c r="D12" s="153">
        <v>0</v>
      </c>
    </row>
    <row r="13" spans="1:4" ht="15.75" customHeight="1">
      <c r="A13" s="109"/>
      <c r="B13" s="153"/>
      <c r="C13" s="115" t="s">
        <v>21</v>
      </c>
      <c r="D13" s="153">
        <v>31.85</v>
      </c>
    </row>
    <row r="14" spans="1:4" ht="15.75" customHeight="1">
      <c r="A14" s="109"/>
      <c r="B14" s="153"/>
      <c r="C14" s="115" t="s">
        <v>22</v>
      </c>
      <c r="D14" s="153">
        <v>0</v>
      </c>
    </row>
    <row r="15" spans="1:4" ht="15.75" customHeight="1">
      <c r="A15" s="109"/>
      <c r="B15" s="153"/>
      <c r="C15" s="115" t="s">
        <v>23</v>
      </c>
      <c r="D15" s="153">
        <v>15.5</v>
      </c>
    </row>
    <row r="16" spans="1:4" ht="15.75" customHeight="1">
      <c r="A16" s="109"/>
      <c r="B16" s="153"/>
      <c r="C16" s="115" t="s">
        <v>24</v>
      </c>
      <c r="D16" s="153">
        <v>3744.19</v>
      </c>
    </row>
    <row r="17" spans="1:4" ht="15.75" customHeight="1">
      <c r="A17" s="109"/>
      <c r="B17" s="153"/>
      <c r="C17" s="115" t="s">
        <v>25</v>
      </c>
      <c r="D17" s="153">
        <v>0</v>
      </c>
    </row>
    <row r="18" spans="1:4" ht="15.75" customHeight="1">
      <c r="A18" s="109"/>
      <c r="B18" s="153"/>
      <c r="C18" s="115" t="s">
        <v>26</v>
      </c>
      <c r="D18" s="153">
        <v>0</v>
      </c>
    </row>
    <row r="19" spans="1:4" ht="15.75" customHeight="1">
      <c r="A19" s="109"/>
      <c r="B19" s="153"/>
      <c r="C19" s="115" t="s">
        <v>27</v>
      </c>
      <c r="D19" s="153">
        <v>0</v>
      </c>
    </row>
    <row r="20" spans="1:4" ht="15.75" customHeight="1">
      <c r="A20" s="109"/>
      <c r="B20" s="153"/>
      <c r="C20" s="115" t="s">
        <v>28</v>
      </c>
      <c r="D20" s="153">
        <v>0</v>
      </c>
    </row>
    <row r="21" spans="1:4" ht="15.75" customHeight="1">
      <c r="A21" s="109"/>
      <c r="B21" s="153"/>
      <c r="C21" s="115" t="s">
        <v>29</v>
      </c>
      <c r="D21" s="153">
        <v>0</v>
      </c>
    </row>
    <row r="22" spans="1:4" ht="15.75" customHeight="1">
      <c r="A22" s="109"/>
      <c r="B22" s="153"/>
      <c r="C22" s="115" t="s">
        <v>30</v>
      </c>
      <c r="D22" s="153">
        <v>0</v>
      </c>
    </row>
    <row r="23" spans="1:4" ht="15.75" customHeight="1">
      <c r="A23" s="109"/>
      <c r="B23" s="153"/>
      <c r="C23" s="115" t="s">
        <v>31</v>
      </c>
      <c r="D23" s="153">
        <v>0</v>
      </c>
    </row>
    <row r="24" spans="1:4" ht="15.75" customHeight="1">
      <c r="A24" s="109"/>
      <c r="B24" s="153"/>
      <c r="C24" s="115" t="s">
        <v>32</v>
      </c>
      <c r="D24" s="153">
        <v>0</v>
      </c>
    </row>
    <row r="25" spans="1:4" ht="15.75" customHeight="1">
      <c r="A25" s="109"/>
      <c r="B25" s="153"/>
      <c r="C25" s="115" t="s">
        <v>33</v>
      </c>
      <c r="D25" s="153">
        <v>32.8</v>
      </c>
    </row>
    <row r="26" spans="1:4" ht="15.75" customHeight="1">
      <c r="A26" s="115"/>
      <c r="B26" s="153"/>
      <c r="C26" s="115" t="s">
        <v>34</v>
      </c>
      <c r="D26" s="153">
        <v>0</v>
      </c>
    </row>
    <row r="27" spans="1:4" ht="15.75" customHeight="1">
      <c r="A27" s="115"/>
      <c r="B27" s="153"/>
      <c r="C27" s="115" t="s">
        <v>35</v>
      </c>
      <c r="D27" s="153">
        <v>0</v>
      </c>
    </row>
    <row r="28" spans="1:4" ht="15.75" customHeight="1">
      <c r="A28" s="115" t="s">
        <v>36</v>
      </c>
      <c r="B28" s="153"/>
      <c r="C28" s="115" t="s">
        <v>37</v>
      </c>
      <c r="D28" s="153">
        <v>0</v>
      </c>
    </row>
    <row r="29" spans="1:4" ht="15.75" customHeight="1">
      <c r="A29" s="115"/>
      <c r="B29" s="153"/>
      <c r="C29" s="115" t="s">
        <v>38</v>
      </c>
      <c r="D29" s="153">
        <v>0</v>
      </c>
    </row>
    <row r="30" spans="1:4" ht="15.75" customHeight="1">
      <c r="A30" s="119"/>
      <c r="B30" s="107"/>
      <c r="C30" s="119" t="s">
        <v>39</v>
      </c>
      <c r="D30" s="107">
        <v>0</v>
      </c>
    </row>
    <row r="31" spans="1:4" ht="15.75" customHeight="1">
      <c r="A31" s="122"/>
      <c r="B31" s="113"/>
      <c r="C31" s="122" t="s">
        <v>40</v>
      </c>
      <c r="D31" s="113">
        <v>0</v>
      </c>
    </row>
    <row r="32" spans="1:4" ht="15.75" customHeight="1">
      <c r="A32" s="122"/>
      <c r="B32" s="113"/>
      <c r="C32" s="122" t="s">
        <v>41</v>
      </c>
      <c r="D32" s="113">
        <v>0</v>
      </c>
    </row>
    <row r="33" spans="1:4" ht="15.75" customHeight="1">
      <c r="A33" s="122"/>
      <c r="B33" s="113"/>
      <c r="C33" s="122" t="s">
        <v>42</v>
      </c>
      <c r="D33" s="113">
        <v>0</v>
      </c>
    </row>
    <row r="34" spans="1:4" ht="15.75" customHeight="1">
      <c r="A34" s="122"/>
      <c r="B34" s="113"/>
      <c r="C34" s="122" t="s">
        <v>43</v>
      </c>
      <c r="D34" s="113">
        <v>0</v>
      </c>
    </row>
    <row r="35" spans="1:4" ht="15.75" customHeight="1">
      <c r="A35" s="122"/>
      <c r="B35" s="113"/>
      <c r="C35" s="122" t="s">
        <v>44</v>
      </c>
      <c r="D35" s="113">
        <v>0</v>
      </c>
    </row>
    <row r="36" spans="1:4" ht="15.75" customHeight="1">
      <c r="A36" s="122"/>
      <c r="B36" s="113"/>
      <c r="C36" s="122"/>
      <c r="D36" s="125"/>
    </row>
    <row r="37" spans="1:4" ht="15.75" customHeight="1">
      <c r="A37" s="124" t="s">
        <v>45</v>
      </c>
      <c r="B37" s="125">
        <f>SUM(B6:B34)</f>
        <v>3143.67</v>
      </c>
      <c r="C37" s="124" t="s">
        <v>46</v>
      </c>
      <c r="D37" s="125">
        <f>SUM(D6:D35)</f>
        <v>3829.34</v>
      </c>
    </row>
    <row r="38" spans="1:4" ht="15.75" customHeight="1">
      <c r="A38" s="122" t="s">
        <v>47</v>
      </c>
      <c r="B38" s="113">
        <v>685.67</v>
      </c>
      <c r="C38" s="122" t="s">
        <v>48</v>
      </c>
      <c r="D38" s="113">
        <v>0</v>
      </c>
    </row>
    <row r="39" spans="1:4" ht="15.75" customHeight="1">
      <c r="A39" s="122" t="s">
        <v>49</v>
      </c>
      <c r="B39" s="113">
        <v>0</v>
      </c>
      <c r="C39" s="122" t="s">
        <v>50</v>
      </c>
      <c r="D39" s="113">
        <v>0</v>
      </c>
    </row>
    <row r="40" spans="1:4" ht="15.75" customHeight="1">
      <c r="A40" s="122"/>
      <c r="B40" s="113"/>
      <c r="C40" s="122" t="s">
        <v>51</v>
      </c>
      <c r="D40" s="113">
        <v>0</v>
      </c>
    </row>
    <row r="41" spans="1:4" ht="15.75" customHeight="1">
      <c r="A41" s="155"/>
      <c r="B41" s="156"/>
      <c r="C41" s="155"/>
      <c r="D41" s="157"/>
    </row>
    <row r="42" spans="1:4" ht="15.75" customHeight="1">
      <c r="A42" s="158" t="s">
        <v>52</v>
      </c>
      <c r="B42" s="159">
        <f>SUM(B37:B39)</f>
        <v>3829.34</v>
      </c>
      <c r="C42" s="158" t="s">
        <v>53</v>
      </c>
      <c r="D42" s="160">
        <f>SUM(D37,D38,D40)</f>
        <v>3829.34</v>
      </c>
    </row>
    <row r="43" spans="1:4" ht="20.25" customHeight="1">
      <c r="A43" s="161"/>
      <c r="B43" s="162"/>
      <c r="C43" s="163"/>
      <c r="D43" s="98"/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5511811023622047" header="0.31496062992125984" footer="0.31496062992125984"/>
  <pageSetup errors="blank" horizontalDpi="600" verticalDpi="600" orientation="landscape" paperSize="9" scale="7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:D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2"/>
      <c r="B1" s="13"/>
      <c r="C1" s="13"/>
      <c r="D1" s="13"/>
      <c r="E1" s="13"/>
      <c r="F1" s="13"/>
      <c r="G1" s="13"/>
      <c r="H1" s="27" t="s">
        <v>347</v>
      </c>
    </row>
    <row r="2" spans="1:8" ht="19.5" customHeight="1">
      <c r="A2" s="14" t="s">
        <v>348</v>
      </c>
      <c r="B2" s="14"/>
      <c r="C2" s="14"/>
      <c r="D2" s="14"/>
      <c r="E2" s="14"/>
      <c r="F2" s="14"/>
      <c r="G2" s="14"/>
      <c r="H2" s="14"/>
    </row>
    <row r="3" spans="1:8" ht="19.5" customHeight="1">
      <c r="A3" s="15" t="s">
        <v>349</v>
      </c>
      <c r="B3" s="16"/>
      <c r="C3" s="16"/>
      <c r="D3" s="16"/>
      <c r="E3" s="16"/>
      <c r="F3" s="28"/>
      <c r="G3" s="28"/>
      <c r="H3" s="29" t="s">
        <v>3</v>
      </c>
    </row>
    <row r="4" spans="1:8" ht="19.5" customHeight="1">
      <c r="A4" s="17" t="s">
        <v>56</v>
      </c>
      <c r="B4" s="18"/>
      <c r="C4" s="18"/>
      <c r="D4" s="18"/>
      <c r="E4" s="19"/>
      <c r="F4" s="30" t="s">
        <v>350</v>
      </c>
      <c r="G4" s="31"/>
      <c r="H4" s="31"/>
    </row>
    <row r="5" spans="1:8" ht="19.5" customHeight="1">
      <c r="A5" s="17" t="s">
        <v>67</v>
      </c>
      <c r="B5" s="18"/>
      <c r="C5" s="19"/>
      <c r="D5" s="20" t="s">
        <v>68</v>
      </c>
      <c r="E5" s="32" t="s">
        <v>106</v>
      </c>
      <c r="F5" s="33" t="s">
        <v>57</v>
      </c>
      <c r="G5" s="33" t="s">
        <v>102</v>
      </c>
      <c r="H5" s="31" t="s">
        <v>103</v>
      </c>
    </row>
    <row r="6" spans="1:8" ht="19.5" customHeight="1">
      <c r="A6" s="21" t="s">
        <v>77</v>
      </c>
      <c r="B6" s="22" t="s">
        <v>78</v>
      </c>
      <c r="C6" s="23" t="s">
        <v>79</v>
      </c>
      <c r="D6" s="24"/>
      <c r="E6" s="34"/>
      <c r="F6" s="35"/>
      <c r="G6" s="35"/>
      <c r="H6" s="36"/>
    </row>
    <row r="7" spans="1:8" ht="19.5" customHeight="1">
      <c r="A7" s="25" t="s">
        <v>36</v>
      </c>
      <c r="B7" s="25" t="s">
        <v>36</v>
      </c>
      <c r="C7" s="25" t="s">
        <v>36</v>
      </c>
      <c r="D7" s="25" t="s">
        <v>36</v>
      </c>
      <c r="E7" s="25" t="s">
        <v>36</v>
      </c>
      <c r="F7" s="37">
        <f aca="true" t="shared" si="0" ref="F7:F16">SUM(G7:H7)</f>
        <v>0</v>
      </c>
      <c r="G7" s="38" t="s">
        <v>36</v>
      </c>
      <c r="H7" s="37" t="s">
        <v>36</v>
      </c>
    </row>
    <row r="8" spans="1:8" ht="19.5" customHeight="1">
      <c r="A8" s="25" t="s">
        <v>36</v>
      </c>
      <c r="B8" s="25" t="s">
        <v>36</v>
      </c>
      <c r="C8" s="25" t="s">
        <v>36</v>
      </c>
      <c r="D8" s="25" t="s">
        <v>36</v>
      </c>
      <c r="E8" s="2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19.5" customHeight="1">
      <c r="A9" s="25" t="s">
        <v>36</v>
      </c>
      <c r="B9" s="25" t="s">
        <v>36</v>
      </c>
      <c r="C9" s="25" t="s">
        <v>36</v>
      </c>
      <c r="D9" s="25" t="s">
        <v>36</v>
      </c>
      <c r="E9" s="2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19.5" customHeight="1">
      <c r="A10" s="25" t="s">
        <v>36</v>
      </c>
      <c r="B10" s="25" t="s">
        <v>36</v>
      </c>
      <c r="C10" s="25" t="s">
        <v>36</v>
      </c>
      <c r="D10" s="25" t="s">
        <v>36</v>
      </c>
      <c r="E10" s="2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19.5" customHeight="1">
      <c r="A11" s="25" t="s">
        <v>36</v>
      </c>
      <c r="B11" s="25" t="s">
        <v>36</v>
      </c>
      <c r="C11" s="25" t="s">
        <v>36</v>
      </c>
      <c r="D11" s="25" t="s">
        <v>36</v>
      </c>
      <c r="E11" s="2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19.5" customHeight="1">
      <c r="A12" s="25" t="s">
        <v>36</v>
      </c>
      <c r="B12" s="25" t="s">
        <v>36</v>
      </c>
      <c r="C12" s="25" t="s">
        <v>36</v>
      </c>
      <c r="D12" s="25" t="s">
        <v>36</v>
      </c>
      <c r="E12" s="2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19.5" customHeight="1">
      <c r="A13" s="25" t="s">
        <v>36</v>
      </c>
      <c r="B13" s="25" t="s">
        <v>36</v>
      </c>
      <c r="C13" s="25" t="s">
        <v>36</v>
      </c>
      <c r="D13" s="25" t="s">
        <v>36</v>
      </c>
      <c r="E13" s="2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19.5" customHeight="1">
      <c r="A14" s="25" t="s">
        <v>36</v>
      </c>
      <c r="B14" s="25" t="s">
        <v>36</v>
      </c>
      <c r="C14" s="25" t="s">
        <v>36</v>
      </c>
      <c r="D14" s="25" t="s">
        <v>36</v>
      </c>
      <c r="E14" s="2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19.5" customHeight="1">
      <c r="A15" s="25" t="s">
        <v>36</v>
      </c>
      <c r="B15" s="25" t="s">
        <v>36</v>
      </c>
      <c r="C15" s="25" t="s">
        <v>36</v>
      </c>
      <c r="D15" s="25" t="s">
        <v>36</v>
      </c>
      <c r="E15" s="2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19.5" customHeight="1">
      <c r="A16" s="25" t="s">
        <v>36</v>
      </c>
      <c r="B16" s="25" t="s">
        <v>36</v>
      </c>
      <c r="C16" s="25" t="s">
        <v>36</v>
      </c>
      <c r="D16" s="25" t="s">
        <v>36</v>
      </c>
      <c r="E16" s="25" t="s">
        <v>36</v>
      </c>
      <c r="F16" s="37">
        <f t="shared" si="0"/>
        <v>0</v>
      </c>
      <c r="G16" s="38" t="s">
        <v>36</v>
      </c>
      <c r="H16" s="37" t="s">
        <v>36</v>
      </c>
    </row>
    <row r="18" spans="1:4" ht="12.75" customHeight="1">
      <c r="A18" s="26" t="s">
        <v>351</v>
      </c>
      <c r="B18" s="26"/>
      <c r="C18" s="26"/>
      <c r="D18" s="26"/>
    </row>
  </sheetData>
  <sheetProtection/>
  <mergeCells count="10">
    <mergeCell ref="A2:H2"/>
    <mergeCell ref="A4:E4"/>
    <mergeCell ref="F4:H4"/>
    <mergeCell ref="A5:C5"/>
    <mergeCell ref="A18:D18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C21" sqref="C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9"/>
      <c r="B1" s="39"/>
      <c r="C1" s="39"/>
      <c r="D1" s="39"/>
      <c r="E1" s="47"/>
      <c r="F1" s="39"/>
      <c r="G1" s="39"/>
      <c r="H1" s="29" t="s">
        <v>352</v>
      </c>
    </row>
    <row r="2" spans="1:8" ht="25.5" customHeight="1">
      <c r="A2" s="14" t="s">
        <v>353</v>
      </c>
      <c r="B2" s="14"/>
      <c r="C2" s="14"/>
      <c r="D2" s="14"/>
      <c r="E2" s="14"/>
      <c r="F2" s="14"/>
      <c r="G2" s="14"/>
      <c r="H2" s="14"/>
    </row>
    <row r="3" spans="1:8" ht="19.5" customHeight="1">
      <c r="A3" s="40" t="s">
        <v>2</v>
      </c>
      <c r="B3" s="41"/>
      <c r="C3" s="41"/>
      <c r="D3" s="41"/>
      <c r="E3" s="41"/>
      <c r="F3" s="41"/>
      <c r="G3" s="41"/>
      <c r="H3" s="29" t="s">
        <v>3</v>
      </c>
    </row>
    <row r="4" spans="1:8" ht="19.5" customHeight="1">
      <c r="A4" s="42" t="s">
        <v>341</v>
      </c>
      <c r="B4" s="42" t="s">
        <v>342</v>
      </c>
      <c r="C4" s="31" t="s">
        <v>343</v>
      </c>
      <c r="D4" s="31"/>
      <c r="E4" s="31"/>
      <c r="F4" s="31"/>
      <c r="G4" s="31"/>
      <c r="H4" s="31"/>
    </row>
    <row r="5" spans="1:8" ht="19.5" customHeight="1">
      <c r="A5" s="42"/>
      <c r="B5" s="42"/>
      <c r="C5" s="43" t="s">
        <v>57</v>
      </c>
      <c r="D5" s="32" t="s">
        <v>205</v>
      </c>
      <c r="E5" s="48" t="s">
        <v>344</v>
      </c>
      <c r="F5" s="49"/>
      <c r="G5" s="49"/>
      <c r="H5" s="50" t="s">
        <v>210</v>
      </c>
    </row>
    <row r="6" spans="1:8" ht="33.75" customHeight="1">
      <c r="A6" s="34"/>
      <c r="B6" s="34"/>
      <c r="C6" s="44"/>
      <c r="D6" s="35"/>
      <c r="E6" s="51" t="s">
        <v>72</v>
      </c>
      <c r="F6" s="52" t="s">
        <v>345</v>
      </c>
      <c r="G6" s="53" t="s">
        <v>346</v>
      </c>
      <c r="H6" s="54"/>
    </row>
    <row r="7" spans="1:8" ht="19.5" customHeight="1">
      <c r="A7" s="25" t="s">
        <v>36</v>
      </c>
      <c r="B7" s="45" t="s">
        <v>36</v>
      </c>
      <c r="C7" s="38">
        <f aca="true" t="shared" si="0" ref="C7:C16">SUM(D7,F7:H7)</f>
        <v>0</v>
      </c>
      <c r="D7" s="46" t="s">
        <v>36</v>
      </c>
      <c r="E7" s="46">
        <f aca="true" t="shared" si="1" ref="E7:E16">SUM(F7:G7)</f>
        <v>0</v>
      </c>
      <c r="F7" s="46" t="s">
        <v>36</v>
      </c>
      <c r="G7" s="37" t="s">
        <v>36</v>
      </c>
      <c r="H7" s="55" t="s">
        <v>36</v>
      </c>
    </row>
    <row r="8" spans="1:8" ht="19.5" customHeight="1">
      <c r="A8" s="25" t="s">
        <v>36</v>
      </c>
      <c r="B8" s="45" t="s">
        <v>36</v>
      </c>
      <c r="C8" s="38">
        <f t="shared" si="0"/>
        <v>0</v>
      </c>
      <c r="D8" s="46" t="s">
        <v>36</v>
      </c>
      <c r="E8" s="46">
        <f t="shared" si="1"/>
        <v>0</v>
      </c>
      <c r="F8" s="46" t="s">
        <v>36</v>
      </c>
      <c r="G8" s="37" t="s">
        <v>36</v>
      </c>
      <c r="H8" s="55" t="s">
        <v>36</v>
      </c>
    </row>
    <row r="9" spans="1:8" ht="19.5" customHeight="1">
      <c r="A9" s="25" t="s">
        <v>36</v>
      </c>
      <c r="B9" s="45" t="s">
        <v>36</v>
      </c>
      <c r="C9" s="38">
        <f t="shared" si="0"/>
        <v>0</v>
      </c>
      <c r="D9" s="46" t="s">
        <v>36</v>
      </c>
      <c r="E9" s="46">
        <f t="shared" si="1"/>
        <v>0</v>
      </c>
      <c r="F9" s="46" t="s">
        <v>36</v>
      </c>
      <c r="G9" s="37" t="s">
        <v>36</v>
      </c>
      <c r="H9" s="55" t="s">
        <v>36</v>
      </c>
    </row>
    <row r="10" spans="1:8" ht="19.5" customHeight="1">
      <c r="A10" s="25" t="s">
        <v>36</v>
      </c>
      <c r="B10" s="45" t="s">
        <v>36</v>
      </c>
      <c r="C10" s="38">
        <f t="shared" si="0"/>
        <v>0</v>
      </c>
      <c r="D10" s="46" t="s">
        <v>36</v>
      </c>
      <c r="E10" s="46">
        <f t="shared" si="1"/>
        <v>0</v>
      </c>
      <c r="F10" s="46" t="s">
        <v>36</v>
      </c>
      <c r="G10" s="37" t="s">
        <v>36</v>
      </c>
      <c r="H10" s="55" t="s">
        <v>36</v>
      </c>
    </row>
    <row r="11" spans="1:8" ht="19.5" customHeight="1">
      <c r="A11" s="25" t="s">
        <v>36</v>
      </c>
      <c r="B11" s="45" t="s">
        <v>36</v>
      </c>
      <c r="C11" s="38">
        <f t="shared" si="0"/>
        <v>0</v>
      </c>
      <c r="D11" s="46" t="s">
        <v>36</v>
      </c>
      <c r="E11" s="46">
        <f t="shared" si="1"/>
        <v>0</v>
      </c>
      <c r="F11" s="46" t="s">
        <v>36</v>
      </c>
      <c r="G11" s="37" t="s">
        <v>36</v>
      </c>
      <c r="H11" s="55" t="s">
        <v>36</v>
      </c>
    </row>
    <row r="12" spans="1:8" ht="19.5" customHeight="1">
      <c r="A12" s="25" t="s">
        <v>36</v>
      </c>
      <c r="B12" s="45" t="s">
        <v>36</v>
      </c>
      <c r="C12" s="38">
        <f t="shared" si="0"/>
        <v>0</v>
      </c>
      <c r="D12" s="46" t="s">
        <v>36</v>
      </c>
      <c r="E12" s="46">
        <f t="shared" si="1"/>
        <v>0</v>
      </c>
      <c r="F12" s="46" t="s">
        <v>36</v>
      </c>
      <c r="G12" s="37" t="s">
        <v>36</v>
      </c>
      <c r="H12" s="55" t="s">
        <v>36</v>
      </c>
    </row>
    <row r="13" spans="1:8" ht="19.5" customHeight="1">
      <c r="A13" s="25" t="s">
        <v>36</v>
      </c>
      <c r="B13" s="45" t="s">
        <v>36</v>
      </c>
      <c r="C13" s="38">
        <f t="shared" si="0"/>
        <v>0</v>
      </c>
      <c r="D13" s="46" t="s">
        <v>36</v>
      </c>
      <c r="E13" s="46">
        <f t="shared" si="1"/>
        <v>0</v>
      </c>
      <c r="F13" s="46" t="s">
        <v>36</v>
      </c>
      <c r="G13" s="37" t="s">
        <v>36</v>
      </c>
      <c r="H13" s="55" t="s">
        <v>36</v>
      </c>
    </row>
    <row r="14" spans="1:8" ht="19.5" customHeight="1">
      <c r="A14" s="25" t="s">
        <v>36</v>
      </c>
      <c r="B14" s="45" t="s">
        <v>36</v>
      </c>
      <c r="C14" s="38">
        <f t="shared" si="0"/>
        <v>0</v>
      </c>
      <c r="D14" s="46" t="s">
        <v>36</v>
      </c>
      <c r="E14" s="46">
        <f t="shared" si="1"/>
        <v>0</v>
      </c>
      <c r="F14" s="46" t="s">
        <v>36</v>
      </c>
      <c r="G14" s="37" t="s">
        <v>36</v>
      </c>
      <c r="H14" s="55" t="s">
        <v>36</v>
      </c>
    </row>
    <row r="15" spans="1:8" ht="19.5" customHeight="1">
      <c r="A15" s="25" t="s">
        <v>36</v>
      </c>
      <c r="B15" s="45" t="s">
        <v>36</v>
      </c>
      <c r="C15" s="38">
        <f t="shared" si="0"/>
        <v>0</v>
      </c>
      <c r="D15" s="46" t="s">
        <v>36</v>
      </c>
      <c r="E15" s="46">
        <f t="shared" si="1"/>
        <v>0</v>
      </c>
      <c r="F15" s="46" t="s">
        <v>36</v>
      </c>
      <c r="G15" s="37" t="s">
        <v>36</v>
      </c>
      <c r="H15" s="55" t="s">
        <v>36</v>
      </c>
    </row>
    <row r="16" spans="1:8" ht="19.5" customHeight="1">
      <c r="A16" s="25" t="s">
        <v>36</v>
      </c>
      <c r="B16" s="45" t="s">
        <v>36</v>
      </c>
      <c r="C16" s="38">
        <f t="shared" si="0"/>
        <v>0</v>
      </c>
      <c r="D16" s="46" t="s">
        <v>36</v>
      </c>
      <c r="E16" s="46">
        <f t="shared" si="1"/>
        <v>0</v>
      </c>
      <c r="F16" s="46" t="s">
        <v>36</v>
      </c>
      <c r="G16" s="37" t="s">
        <v>36</v>
      </c>
      <c r="H16" s="55" t="s">
        <v>36</v>
      </c>
    </row>
    <row r="17" ht="7.5" customHeight="1"/>
    <row r="18" spans="1:4" ht="14.25" customHeight="1">
      <c r="A18" s="26" t="s">
        <v>351</v>
      </c>
      <c r="B18" s="26"/>
      <c r="C18" s="26"/>
      <c r="D18" s="26"/>
    </row>
  </sheetData>
  <sheetProtection/>
  <mergeCells count="8">
    <mergeCell ref="A2:H2"/>
    <mergeCell ref="C4:H4"/>
    <mergeCell ref="A18:D18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2"/>
      <c r="B1" s="13"/>
      <c r="C1" s="13"/>
      <c r="D1" s="13"/>
      <c r="E1" s="13"/>
      <c r="F1" s="13"/>
      <c r="G1" s="13"/>
      <c r="H1" s="27" t="s">
        <v>354</v>
      </c>
    </row>
    <row r="2" spans="1:8" ht="19.5" customHeight="1">
      <c r="A2" s="14" t="s">
        <v>355</v>
      </c>
      <c r="B2" s="14"/>
      <c r="C2" s="14"/>
      <c r="D2" s="14"/>
      <c r="E2" s="14"/>
      <c r="F2" s="14"/>
      <c r="G2" s="14"/>
      <c r="H2" s="14"/>
    </row>
    <row r="3" spans="1:8" ht="19.5" customHeight="1">
      <c r="A3" s="15" t="s">
        <v>2</v>
      </c>
      <c r="B3" s="16"/>
      <c r="C3" s="16"/>
      <c r="D3" s="16"/>
      <c r="E3" s="16"/>
      <c r="F3" s="28"/>
      <c r="G3" s="28"/>
      <c r="H3" s="29" t="s">
        <v>3</v>
      </c>
    </row>
    <row r="4" spans="1:8" ht="19.5" customHeight="1">
      <c r="A4" s="17" t="s">
        <v>56</v>
      </c>
      <c r="B4" s="18"/>
      <c r="C4" s="18"/>
      <c r="D4" s="18"/>
      <c r="E4" s="19"/>
      <c r="F4" s="30" t="s">
        <v>356</v>
      </c>
      <c r="G4" s="31"/>
      <c r="H4" s="31"/>
    </row>
    <row r="5" spans="1:8" ht="19.5" customHeight="1">
      <c r="A5" s="17" t="s">
        <v>67</v>
      </c>
      <c r="B5" s="18"/>
      <c r="C5" s="19"/>
      <c r="D5" s="20" t="s">
        <v>68</v>
      </c>
      <c r="E5" s="32" t="s">
        <v>106</v>
      </c>
      <c r="F5" s="33" t="s">
        <v>57</v>
      </c>
      <c r="G5" s="33" t="s">
        <v>102</v>
      </c>
      <c r="H5" s="31" t="s">
        <v>103</v>
      </c>
    </row>
    <row r="6" spans="1:8" ht="19.5" customHeight="1">
      <c r="A6" s="21" t="s">
        <v>77</v>
      </c>
      <c r="B6" s="22" t="s">
        <v>78</v>
      </c>
      <c r="C6" s="23" t="s">
        <v>79</v>
      </c>
      <c r="D6" s="24"/>
      <c r="E6" s="34"/>
      <c r="F6" s="35"/>
      <c r="G6" s="35"/>
      <c r="H6" s="36"/>
    </row>
    <row r="7" spans="1:8" ht="19.5" customHeight="1">
      <c r="A7" s="25" t="s">
        <v>36</v>
      </c>
      <c r="B7" s="25" t="s">
        <v>36</v>
      </c>
      <c r="C7" s="25" t="s">
        <v>36</v>
      </c>
      <c r="D7" s="25" t="s">
        <v>36</v>
      </c>
      <c r="E7" s="25" t="s">
        <v>36</v>
      </c>
      <c r="F7" s="37">
        <f aca="true" t="shared" si="0" ref="F7:F16">SUM(G7:H7)</f>
        <v>0</v>
      </c>
      <c r="G7" s="38" t="s">
        <v>36</v>
      </c>
      <c r="H7" s="37" t="s">
        <v>36</v>
      </c>
    </row>
    <row r="8" spans="1:8" ht="19.5" customHeight="1">
      <c r="A8" s="25" t="s">
        <v>36</v>
      </c>
      <c r="B8" s="25" t="s">
        <v>36</v>
      </c>
      <c r="C8" s="25" t="s">
        <v>36</v>
      </c>
      <c r="D8" s="25" t="s">
        <v>36</v>
      </c>
      <c r="E8" s="2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19.5" customHeight="1">
      <c r="A9" s="25" t="s">
        <v>36</v>
      </c>
      <c r="B9" s="25" t="s">
        <v>36</v>
      </c>
      <c r="C9" s="25" t="s">
        <v>36</v>
      </c>
      <c r="D9" s="25" t="s">
        <v>36</v>
      </c>
      <c r="E9" s="2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19.5" customHeight="1">
      <c r="A10" s="25" t="s">
        <v>36</v>
      </c>
      <c r="B10" s="25" t="s">
        <v>36</v>
      </c>
      <c r="C10" s="25" t="s">
        <v>36</v>
      </c>
      <c r="D10" s="25" t="s">
        <v>36</v>
      </c>
      <c r="E10" s="2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19.5" customHeight="1">
      <c r="A11" s="25" t="s">
        <v>36</v>
      </c>
      <c r="B11" s="25" t="s">
        <v>36</v>
      </c>
      <c r="C11" s="25" t="s">
        <v>36</v>
      </c>
      <c r="D11" s="25" t="s">
        <v>36</v>
      </c>
      <c r="E11" s="2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19.5" customHeight="1">
      <c r="A12" s="25" t="s">
        <v>36</v>
      </c>
      <c r="B12" s="25" t="s">
        <v>36</v>
      </c>
      <c r="C12" s="25" t="s">
        <v>36</v>
      </c>
      <c r="D12" s="25" t="s">
        <v>36</v>
      </c>
      <c r="E12" s="2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19.5" customHeight="1">
      <c r="A13" s="25" t="s">
        <v>36</v>
      </c>
      <c r="B13" s="25" t="s">
        <v>36</v>
      </c>
      <c r="C13" s="25" t="s">
        <v>36</v>
      </c>
      <c r="D13" s="25" t="s">
        <v>36</v>
      </c>
      <c r="E13" s="2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19.5" customHeight="1">
      <c r="A14" s="25" t="s">
        <v>36</v>
      </c>
      <c r="B14" s="25" t="s">
        <v>36</v>
      </c>
      <c r="C14" s="25" t="s">
        <v>36</v>
      </c>
      <c r="D14" s="25" t="s">
        <v>36</v>
      </c>
      <c r="E14" s="2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19.5" customHeight="1">
      <c r="A15" s="25" t="s">
        <v>36</v>
      </c>
      <c r="B15" s="25" t="s">
        <v>36</v>
      </c>
      <c r="C15" s="25" t="s">
        <v>36</v>
      </c>
      <c r="D15" s="25" t="s">
        <v>36</v>
      </c>
      <c r="E15" s="2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19.5" customHeight="1">
      <c r="A16" s="25" t="s">
        <v>36</v>
      </c>
      <c r="B16" s="25" t="s">
        <v>36</v>
      </c>
      <c r="C16" s="25" t="s">
        <v>36</v>
      </c>
      <c r="D16" s="25" t="s">
        <v>36</v>
      </c>
      <c r="E16" s="25" t="s">
        <v>36</v>
      </c>
      <c r="F16" s="37">
        <f t="shared" si="0"/>
        <v>0</v>
      </c>
      <c r="G16" s="38" t="s">
        <v>36</v>
      </c>
      <c r="H16" s="37" t="s">
        <v>36</v>
      </c>
    </row>
    <row r="18" spans="1:4" ht="11.25">
      <c r="A18" s="26" t="s">
        <v>351</v>
      </c>
      <c r="B18" s="26"/>
      <c r="C18" s="26"/>
      <c r="D18" s="26"/>
    </row>
  </sheetData>
  <sheetProtection/>
  <mergeCells count="10">
    <mergeCell ref="A2:H2"/>
    <mergeCell ref="A4:E4"/>
    <mergeCell ref="F4:H4"/>
    <mergeCell ref="A5:C5"/>
    <mergeCell ref="A18:D18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B1">
      <selection activeCell="L22" sqref="L22"/>
    </sheetView>
  </sheetViews>
  <sheetFormatPr defaultColWidth="9.33203125" defaultRowHeight="11.25"/>
  <cols>
    <col min="1" max="1" width="31.5" style="2" customWidth="1"/>
    <col min="2" max="4" width="14.16015625" style="2" customWidth="1"/>
    <col min="5" max="5" width="55.33203125" style="2" customWidth="1"/>
    <col min="6" max="6" width="20.83203125" style="2" customWidth="1"/>
    <col min="7" max="7" width="17.66015625" style="2" customWidth="1"/>
    <col min="8" max="8" width="20.83203125" style="2" customWidth="1"/>
    <col min="9" max="9" width="17.66015625" style="2" customWidth="1"/>
    <col min="10" max="10" width="20.83203125" style="2" customWidth="1"/>
    <col min="11" max="11" width="17.66015625" style="2" customWidth="1"/>
    <col min="12" max="16384" width="9.33203125" style="2" customWidth="1"/>
  </cols>
  <sheetData>
    <row r="1" ht="19.5" customHeight="1">
      <c r="K1" s="11" t="s">
        <v>357</v>
      </c>
    </row>
    <row r="2" spans="1:11" ht="27" customHeight="1">
      <c r="A2" s="3" t="s">
        <v>358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9.5" customHeight="1">
      <c r="A4" s="5" t="s">
        <v>359</v>
      </c>
      <c r="B4" s="5" t="s">
        <v>360</v>
      </c>
      <c r="C4" s="5"/>
      <c r="D4" s="5"/>
      <c r="E4" s="5" t="s">
        <v>361</v>
      </c>
      <c r="F4" s="5" t="s">
        <v>362</v>
      </c>
      <c r="G4" s="5"/>
      <c r="H4" s="5"/>
      <c r="I4" s="5"/>
      <c r="J4" s="5"/>
      <c r="K4" s="5"/>
    </row>
    <row r="5" spans="1:11" s="1" customFormat="1" ht="19.5" customHeight="1">
      <c r="A5" s="5"/>
      <c r="B5" s="5"/>
      <c r="C5" s="5"/>
      <c r="D5" s="5"/>
      <c r="E5" s="5"/>
      <c r="F5" s="5" t="s">
        <v>363</v>
      </c>
      <c r="G5" s="5"/>
      <c r="H5" s="5" t="s">
        <v>364</v>
      </c>
      <c r="I5" s="5"/>
      <c r="J5" s="5" t="s">
        <v>365</v>
      </c>
      <c r="K5" s="5"/>
    </row>
    <row r="6" spans="1:11" s="1" customFormat="1" ht="19.5" customHeight="1">
      <c r="A6" s="5"/>
      <c r="B6" s="5" t="s">
        <v>366</v>
      </c>
      <c r="C6" s="5" t="s">
        <v>367</v>
      </c>
      <c r="D6" s="5" t="s">
        <v>368</v>
      </c>
      <c r="E6" s="5"/>
      <c r="F6" s="5" t="s">
        <v>369</v>
      </c>
      <c r="G6" s="5" t="s">
        <v>370</v>
      </c>
      <c r="H6" s="5" t="s">
        <v>369</v>
      </c>
      <c r="I6" s="5" t="s">
        <v>370</v>
      </c>
      <c r="J6" s="5" t="s">
        <v>369</v>
      </c>
      <c r="K6" s="5" t="s">
        <v>370</v>
      </c>
    </row>
    <row r="7" spans="1:11" ht="24" customHeight="1">
      <c r="A7" s="6" t="s">
        <v>371</v>
      </c>
      <c r="B7" s="7">
        <f>SUM(B8:B25)</f>
        <v>2215.0600000000004</v>
      </c>
      <c r="C7" s="7">
        <f>SUM(C8:C25)</f>
        <v>2215.0600000000004</v>
      </c>
      <c r="D7" s="7">
        <f>SUM(D8:D25)</f>
        <v>0</v>
      </c>
      <c r="E7" s="9" t="s">
        <v>36</v>
      </c>
      <c r="F7" s="9" t="s">
        <v>36</v>
      </c>
      <c r="G7" s="9" t="s">
        <v>36</v>
      </c>
      <c r="H7" s="9" t="s">
        <v>36</v>
      </c>
      <c r="I7" s="9" t="s">
        <v>36</v>
      </c>
      <c r="J7" s="9" t="s">
        <v>36</v>
      </c>
      <c r="K7" s="9" t="s">
        <v>36</v>
      </c>
    </row>
    <row r="8" spans="1:11" ht="24" customHeight="1">
      <c r="A8" s="6" t="s">
        <v>323</v>
      </c>
      <c r="B8" s="7">
        <v>119.2</v>
      </c>
      <c r="C8" s="7">
        <v>119.2</v>
      </c>
      <c r="D8" s="7">
        <v>0</v>
      </c>
      <c r="E8" s="9" t="s">
        <v>372</v>
      </c>
      <c r="F8" s="9" t="s">
        <v>373</v>
      </c>
      <c r="G8" s="10" t="s">
        <v>374</v>
      </c>
      <c r="H8" s="9" t="s">
        <v>375</v>
      </c>
      <c r="I8" s="10" t="s">
        <v>376</v>
      </c>
      <c r="J8" s="9" t="s">
        <v>377</v>
      </c>
      <c r="K8" s="10" t="s">
        <v>378</v>
      </c>
    </row>
    <row r="9" spans="1:11" ht="17.25" customHeight="1">
      <c r="A9" s="8"/>
      <c r="B9" s="8"/>
      <c r="C9" s="8"/>
      <c r="D9" s="8"/>
      <c r="E9" s="8"/>
      <c r="F9" s="9" t="s">
        <v>379</v>
      </c>
      <c r="G9" s="10" t="s">
        <v>378</v>
      </c>
      <c r="H9" s="9" t="s">
        <v>380</v>
      </c>
      <c r="I9" s="10" t="s">
        <v>381</v>
      </c>
      <c r="J9" s="8"/>
      <c r="K9" s="8"/>
    </row>
    <row r="10" spans="1:11" ht="18" customHeight="1">
      <c r="A10" s="8"/>
      <c r="B10" s="8"/>
      <c r="C10" s="8"/>
      <c r="D10" s="8"/>
      <c r="E10" s="8"/>
      <c r="F10" s="9" t="s">
        <v>382</v>
      </c>
      <c r="G10" s="10" t="s">
        <v>383</v>
      </c>
      <c r="H10" s="8"/>
      <c r="I10" s="8"/>
      <c r="J10" s="8"/>
      <c r="K10" s="8"/>
    </row>
    <row r="11" spans="1:11" ht="34.5" customHeight="1">
      <c r="A11" s="6" t="s">
        <v>328</v>
      </c>
      <c r="B11" s="7">
        <v>330</v>
      </c>
      <c r="C11" s="7">
        <v>330</v>
      </c>
      <c r="D11" s="7">
        <v>0</v>
      </c>
      <c r="E11" s="9" t="s">
        <v>384</v>
      </c>
      <c r="F11" s="9" t="s">
        <v>385</v>
      </c>
      <c r="G11" s="10" t="s">
        <v>386</v>
      </c>
      <c r="H11" s="9" t="s">
        <v>387</v>
      </c>
      <c r="I11" s="10" t="s">
        <v>388</v>
      </c>
      <c r="J11" s="9" t="s">
        <v>389</v>
      </c>
      <c r="K11" s="10" t="s">
        <v>390</v>
      </c>
    </row>
    <row r="12" spans="1:11" ht="25.5" customHeight="1">
      <c r="A12" s="8"/>
      <c r="B12" s="8"/>
      <c r="C12" s="8"/>
      <c r="D12" s="8"/>
      <c r="E12" s="8"/>
      <c r="F12" s="9" t="s">
        <v>391</v>
      </c>
      <c r="G12" s="10" t="s">
        <v>392</v>
      </c>
      <c r="H12" s="9" t="s">
        <v>393</v>
      </c>
      <c r="I12" s="10" t="s">
        <v>394</v>
      </c>
      <c r="J12" s="8"/>
      <c r="K12" s="8"/>
    </row>
    <row r="13" spans="1:11" ht="40.5" customHeight="1">
      <c r="A13" s="8"/>
      <c r="B13" s="8"/>
      <c r="C13" s="8"/>
      <c r="D13" s="8"/>
      <c r="E13" s="8"/>
      <c r="F13" s="9" t="s">
        <v>395</v>
      </c>
      <c r="G13" s="10" t="s">
        <v>392</v>
      </c>
      <c r="H13" s="8"/>
      <c r="I13" s="8"/>
      <c r="J13" s="8"/>
      <c r="K13" s="8"/>
    </row>
    <row r="14" spans="1:11" ht="52.5" customHeight="1">
      <c r="A14" s="6" t="s">
        <v>331</v>
      </c>
      <c r="B14" s="7">
        <v>240.8</v>
      </c>
      <c r="C14" s="7">
        <v>240.8</v>
      </c>
      <c r="D14" s="7">
        <v>0</v>
      </c>
      <c r="E14" s="9" t="s">
        <v>396</v>
      </c>
      <c r="F14" s="9" t="s">
        <v>397</v>
      </c>
      <c r="G14" s="10" t="s">
        <v>398</v>
      </c>
      <c r="H14" s="9" t="s">
        <v>393</v>
      </c>
      <c r="I14" s="10" t="s">
        <v>399</v>
      </c>
      <c r="J14" s="9" t="s">
        <v>389</v>
      </c>
      <c r="K14" s="10" t="s">
        <v>400</v>
      </c>
    </row>
    <row r="15" spans="1:11" ht="44.25" customHeight="1">
      <c r="A15" s="8"/>
      <c r="B15" s="8"/>
      <c r="C15" s="8"/>
      <c r="D15" s="8"/>
      <c r="E15" s="8"/>
      <c r="F15" s="9" t="s">
        <v>401</v>
      </c>
      <c r="G15" s="10" t="s">
        <v>392</v>
      </c>
      <c r="H15" s="9" t="s">
        <v>402</v>
      </c>
      <c r="I15" s="10" t="s">
        <v>403</v>
      </c>
      <c r="J15" s="8"/>
      <c r="K15" s="8"/>
    </row>
    <row r="16" spans="1:11" ht="34.5" customHeight="1">
      <c r="A16" s="8"/>
      <c r="B16" s="8"/>
      <c r="C16" s="8"/>
      <c r="D16" s="8"/>
      <c r="E16" s="8"/>
      <c r="F16" s="9" t="s">
        <v>404</v>
      </c>
      <c r="G16" s="10" t="s">
        <v>405</v>
      </c>
      <c r="H16" s="8"/>
      <c r="I16" s="8"/>
      <c r="J16" s="8"/>
      <c r="K16" s="8"/>
    </row>
    <row r="17" spans="1:11" ht="39.75" customHeight="1">
      <c r="A17" s="6" t="s">
        <v>337</v>
      </c>
      <c r="B17" s="7">
        <v>698.9</v>
      </c>
      <c r="C17" s="7">
        <v>698.9</v>
      </c>
      <c r="D17" s="7">
        <v>0</v>
      </c>
      <c r="E17" s="9" t="s">
        <v>406</v>
      </c>
      <c r="F17" s="9" t="s">
        <v>407</v>
      </c>
      <c r="G17" s="10" t="s">
        <v>408</v>
      </c>
      <c r="H17" s="9" t="s">
        <v>409</v>
      </c>
      <c r="I17" s="10" t="s">
        <v>410</v>
      </c>
      <c r="J17" s="9" t="s">
        <v>377</v>
      </c>
      <c r="K17" s="10" t="s">
        <v>400</v>
      </c>
    </row>
    <row r="18" spans="1:11" ht="31.5" customHeight="1">
      <c r="A18" s="8"/>
      <c r="B18" s="8"/>
      <c r="C18" s="8"/>
      <c r="D18" s="8"/>
      <c r="E18" s="8"/>
      <c r="F18" s="9" t="s">
        <v>411</v>
      </c>
      <c r="G18" s="10" t="s">
        <v>392</v>
      </c>
      <c r="H18" s="9" t="s">
        <v>393</v>
      </c>
      <c r="I18" s="10" t="s">
        <v>412</v>
      </c>
      <c r="J18" s="8"/>
      <c r="K18" s="8"/>
    </row>
    <row r="19" spans="1:11" ht="29.25" customHeight="1">
      <c r="A19" s="8"/>
      <c r="B19" s="8"/>
      <c r="C19" s="8"/>
      <c r="D19" s="8"/>
      <c r="E19" s="8"/>
      <c r="F19" s="9" t="s">
        <v>413</v>
      </c>
      <c r="G19" s="10" t="s">
        <v>414</v>
      </c>
      <c r="H19" s="8"/>
      <c r="I19" s="8"/>
      <c r="J19" s="8"/>
      <c r="K19" s="8"/>
    </row>
    <row r="20" spans="1:11" ht="24" customHeight="1">
      <c r="A20" s="6" t="s">
        <v>326</v>
      </c>
      <c r="B20" s="7">
        <v>264.97</v>
      </c>
      <c r="C20" s="7">
        <v>264.97</v>
      </c>
      <c r="D20" s="7">
        <v>0</v>
      </c>
      <c r="E20" s="9" t="s">
        <v>415</v>
      </c>
      <c r="F20" s="9" t="s">
        <v>416</v>
      </c>
      <c r="G20" s="10" t="s">
        <v>417</v>
      </c>
      <c r="H20" s="9" t="s">
        <v>418</v>
      </c>
      <c r="I20" s="10" t="s">
        <v>392</v>
      </c>
      <c r="J20" s="9" t="s">
        <v>419</v>
      </c>
      <c r="K20" s="10" t="s">
        <v>420</v>
      </c>
    </row>
    <row r="21" spans="1:11" ht="25.5" customHeight="1">
      <c r="A21" s="8"/>
      <c r="B21" s="8"/>
      <c r="C21" s="8"/>
      <c r="D21" s="8"/>
      <c r="E21" s="8"/>
      <c r="F21" s="9" t="s">
        <v>421</v>
      </c>
      <c r="G21" s="10" t="s">
        <v>422</v>
      </c>
      <c r="H21" s="9" t="s">
        <v>423</v>
      </c>
      <c r="I21" s="10" t="s">
        <v>392</v>
      </c>
      <c r="J21" s="8"/>
      <c r="K21" s="8"/>
    </row>
    <row r="22" spans="1:11" ht="33.75" customHeight="1">
      <c r="A22" s="8"/>
      <c r="B22" s="8"/>
      <c r="C22" s="8"/>
      <c r="D22" s="8"/>
      <c r="E22" s="8"/>
      <c r="F22" s="9" t="s">
        <v>424</v>
      </c>
      <c r="G22" s="10" t="s">
        <v>392</v>
      </c>
      <c r="H22" s="8"/>
      <c r="I22" s="8"/>
      <c r="J22" s="8"/>
      <c r="K22" s="8"/>
    </row>
    <row r="23" spans="1:11" ht="30" customHeight="1">
      <c r="A23" s="6" t="s">
        <v>325</v>
      </c>
      <c r="B23" s="7">
        <v>561.19</v>
      </c>
      <c r="C23" s="7">
        <v>561.19</v>
      </c>
      <c r="D23" s="7">
        <v>0</v>
      </c>
      <c r="E23" s="9" t="s">
        <v>425</v>
      </c>
      <c r="F23" s="9" t="s">
        <v>426</v>
      </c>
      <c r="G23" s="10" t="s">
        <v>427</v>
      </c>
      <c r="H23" s="9" t="s">
        <v>428</v>
      </c>
      <c r="I23" s="10" t="s">
        <v>429</v>
      </c>
      <c r="J23" s="9" t="s">
        <v>430</v>
      </c>
      <c r="K23" s="10" t="s">
        <v>390</v>
      </c>
    </row>
    <row r="24" spans="1:11" ht="19.5" customHeight="1">
      <c r="A24" s="8"/>
      <c r="B24" s="8"/>
      <c r="C24" s="8"/>
      <c r="D24" s="8"/>
      <c r="E24" s="8"/>
      <c r="F24" s="9" t="s">
        <v>431</v>
      </c>
      <c r="G24" s="10" t="s">
        <v>432</v>
      </c>
      <c r="H24" s="9" t="s">
        <v>433</v>
      </c>
      <c r="I24" s="10" t="s">
        <v>429</v>
      </c>
      <c r="J24" s="8"/>
      <c r="K24" s="8"/>
    </row>
    <row r="25" spans="1:11" ht="22.5" customHeight="1">
      <c r="A25" s="8"/>
      <c r="B25" s="8"/>
      <c r="C25" s="8"/>
      <c r="D25" s="8"/>
      <c r="E25" s="8"/>
      <c r="F25" s="9" t="s">
        <v>391</v>
      </c>
      <c r="G25" s="10" t="s">
        <v>392</v>
      </c>
      <c r="H25" s="8"/>
      <c r="I25" s="8"/>
      <c r="J25" s="8"/>
      <c r="K25" s="8"/>
    </row>
  </sheetData>
  <sheetProtection/>
  <mergeCells count="63">
    <mergeCell ref="A2:K2"/>
    <mergeCell ref="A3:K3"/>
    <mergeCell ref="F4:K4"/>
    <mergeCell ref="F5:G5"/>
    <mergeCell ref="H5:I5"/>
    <mergeCell ref="J5:K5"/>
    <mergeCell ref="A4:A6"/>
    <mergeCell ref="A8:A10"/>
    <mergeCell ref="A11:A13"/>
    <mergeCell ref="A14:A16"/>
    <mergeCell ref="A17:A19"/>
    <mergeCell ref="A20:A22"/>
    <mergeCell ref="A23:A25"/>
    <mergeCell ref="B8:B10"/>
    <mergeCell ref="B11:B13"/>
    <mergeCell ref="B14:B16"/>
    <mergeCell ref="B17:B19"/>
    <mergeCell ref="B20:B22"/>
    <mergeCell ref="B23:B25"/>
    <mergeCell ref="C8:C10"/>
    <mergeCell ref="C11:C13"/>
    <mergeCell ref="C14:C16"/>
    <mergeCell ref="C17:C19"/>
    <mergeCell ref="C20:C22"/>
    <mergeCell ref="C23:C25"/>
    <mergeCell ref="D8:D10"/>
    <mergeCell ref="D11:D13"/>
    <mergeCell ref="D14:D16"/>
    <mergeCell ref="D17:D19"/>
    <mergeCell ref="D20:D22"/>
    <mergeCell ref="D23:D25"/>
    <mergeCell ref="E4:E6"/>
    <mergeCell ref="E8:E10"/>
    <mergeCell ref="E11:E13"/>
    <mergeCell ref="E14:E16"/>
    <mergeCell ref="E17:E19"/>
    <mergeCell ref="E20:E22"/>
    <mergeCell ref="E23:E25"/>
    <mergeCell ref="H9:H10"/>
    <mergeCell ref="H12:H13"/>
    <mergeCell ref="H15:H16"/>
    <mergeCell ref="H18:H19"/>
    <mergeCell ref="H21:H22"/>
    <mergeCell ref="H24:H25"/>
    <mergeCell ref="I9:I10"/>
    <mergeCell ref="I12:I13"/>
    <mergeCell ref="I15:I16"/>
    <mergeCell ref="I18:I19"/>
    <mergeCell ref="I21:I22"/>
    <mergeCell ref="I24:I25"/>
    <mergeCell ref="J8:J10"/>
    <mergeCell ref="J11:J13"/>
    <mergeCell ref="J14:J16"/>
    <mergeCell ref="J17:J19"/>
    <mergeCell ref="J20:J22"/>
    <mergeCell ref="J23:J25"/>
    <mergeCell ref="K8:K10"/>
    <mergeCell ref="K11:K13"/>
    <mergeCell ref="K14:K16"/>
    <mergeCell ref="K17:K19"/>
    <mergeCell ref="K20:K22"/>
    <mergeCell ref="K23:K25"/>
    <mergeCell ref="B4:D5"/>
  </mergeCells>
  <printOptions/>
  <pageMargins left="0.7" right="0.7" top="0.75" bottom="0.75" header="0.3" footer="0.3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C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95"/>
      <c r="T1" s="151" t="s">
        <v>54</v>
      </c>
    </row>
    <row r="2" spans="1:20" ht="19.5" customHeight="1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9.5" customHeight="1">
      <c r="A3" s="15" t="s">
        <v>2</v>
      </c>
      <c r="B3" s="16"/>
      <c r="C3" s="16"/>
      <c r="D3" s="16"/>
      <c r="E3" s="16"/>
      <c r="F3" s="41"/>
      <c r="G3" s="41"/>
      <c r="H3" s="41"/>
      <c r="I3" s="41"/>
      <c r="J3" s="87"/>
      <c r="K3" s="87"/>
      <c r="L3" s="87"/>
      <c r="M3" s="87"/>
      <c r="N3" s="87"/>
      <c r="O3" s="87"/>
      <c r="P3" s="87"/>
      <c r="Q3" s="87"/>
      <c r="R3" s="87"/>
      <c r="S3" s="76"/>
      <c r="T3" s="29" t="s">
        <v>3</v>
      </c>
    </row>
    <row r="4" spans="1:20" ht="19.5" customHeight="1">
      <c r="A4" s="17" t="s">
        <v>56</v>
      </c>
      <c r="B4" s="18"/>
      <c r="C4" s="18"/>
      <c r="D4" s="18"/>
      <c r="E4" s="19"/>
      <c r="F4" s="70" t="s">
        <v>57</v>
      </c>
      <c r="G4" s="31" t="s">
        <v>58</v>
      </c>
      <c r="H4" s="33" t="s">
        <v>59</v>
      </c>
      <c r="I4" s="33" t="s">
        <v>60</v>
      </c>
      <c r="J4" s="33" t="s">
        <v>61</v>
      </c>
      <c r="K4" s="33" t="s">
        <v>62</v>
      </c>
      <c r="L4" s="33"/>
      <c r="M4" s="148" t="s">
        <v>63</v>
      </c>
      <c r="N4" s="83" t="s">
        <v>64</v>
      </c>
      <c r="O4" s="84"/>
      <c r="P4" s="84"/>
      <c r="Q4" s="84"/>
      <c r="R4" s="85"/>
      <c r="S4" s="70" t="s">
        <v>65</v>
      </c>
      <c r="T4" s="33" t="s">
        <v>66</v>
      </c>
    </row>
    <row r="5" spans="1:20" ht="19.5" customHeight="1">
      <c r="A5" s="17" t="s">
        <v>67</v>
      </c>
      <c r="B5" s="18"/>
      <c r="C5" s="19"/>
      <c r="D5" s="66" t="s">
        <v>68</v>
      </c>
      <c r="E5" s="32" t="s">
        <v>69</v>
      </c>
      <c r="F5" s="33"/>
      <c r="G5" s="31"/>
      <c r="H5" s="33"/>
      <c r="I5" s="33"/>
      <c r="J5" s="33"/>
      <c r="K5" s="146" t="s">
        <v>70</v>
      </c>
      <c r="L5" s="33" t="s">
        <v>71</v>
      </c>
      <c r="M5" s="149"/>
      <c r="N5" s="79" t="s">
        <v>72</v>
      </c>
      <c r="O5" s="79" t="s">
        <v>73</v>
      </c>
      <c r="P5" s="79" t="s">
        <v>74</v>
      </c>
      <c r="Q5" s="79" t="s">
        <v>75</v>
      </c>
      <c r="R5" s="79" t="s">
        <v>76</v>
      </c>
      <c r="S5" s="33"/>
      <c r="T5" s="33"/>
    </row>
    <row r="6" spans="1:20" ht="30.75" customHeight="1">
      <c r="A6" s="22" t="s">
        <v>77</v>
      </c>
      <c r="B6" s="21" t="s">
        <v>78</v>
      </c>
      <c r="C6" s="23" t="s">
        <v>79</v>
      </c>
      <c r="D6" s="34"/>
      <c r="E6" s="34"/>
      <c r="F6" s="35"/>
      <c r="G6" s="36"/>
      <c r="H6" s="35"/>
      <c r="I6" s="35"/>
      <c r="J6" s="35"/>
      <c r="K6" s="147"/>
      <c r="L6" s="35"/>
      <c r="M6" s="150"/>
      <c r="N6" s="35"/>
      <c r="O6" s="35"/>
      <c r="P6" s="35"/>
      <c r="Q6" s="35"/>
      <c r="R6" s="35"/>
      <c r="S6" s="35"/>
      <c r="T6" s="35"/>
    </row>
    <row r="7" spans="1:20" ht="19.5" customHeight="1">
      <c r="A7" s="25" t="s">
        <v>36</v>
      </c>
      <c r="B7" s="25" t="s">
        <v>36</v>
      </c>
      <c r="C7" s="25" t="s">
        <v>36</v>
      </c>
      <c r="D7" s="25" t="s">
        <v>36</v>
      </c>
      <c r="E7" s="25" t="s">
        <v>57</v>
      </c>
      <c r="F7" s="46">
        <v>3829.34</v>
      </c>
      <c r="G7" s="46">
        <v>0</v>
      </c>
      <c r="H7" s="46">
        <v>3138.67</v>
      </c>
      <c r="I7" s="46">
        <v>0</v>
      </c>
      <c r="J7" s="37">
        <v>0</v>
      </c>
      <c r="K7" s="38">
        <v>0</v>
      </c>
      <c r="L7" s="46">
        <v>0</v>
      </c>
      <c r="M7" s="37">
        <v>0</v>
      </c>
      <c r="N7" s="38">
        <f aca="true" t="shared" si="0" ref="N7:N14">SUM(O7:R7)</f>
        <v>0</v>
      </c>
      <c r="O7" s="46">
        <v>0</v>
      </c>
      <c r="P7" s="46">
        <v>0</v>
      </c>
      <c r="Q7" s="46">
        <v>0</v>
      </c>
      <c r="R7" s="37">
        <v>0</v>
      </c>
      <c r="S7" s="38">
        <v>5</v>
      </c>
      <c r="T7" s="37">
        <v>685.67</v>
      </c>
    </row>
    <row r="8" spans="1:20" ht="19.5" customHeight="1">
      <c r="A8" s="25" t="s">
        <v>80</v>
      </c>
      <c r="B8" s="25" t="s">
        <v>81</v>
      </c>
      <c r="C8" s="25" t="s">
        <v>82</v>
      </c>
      <c r="D8" s="25" t="s">
        <v>83</v>
      </c>
      <c r="E8" s="25" t="s">
        <v>84</v>
      </c>
      <c r="F8" s="46">
        <v>5</v>
      </c>
      <c r="G8" s="46">
        <v>0</v>
      </c>
      <c r="H8" s="46">
        <v>5</v>
      </c>
      <c r="I8" s="46">
        <v>0</v>
      </c>
      <c r="J8" s="37">
        <v>0</v>
      </c>
      <c r="K8" s="38">
        <v>0</v>
      </c>
      <c r="L8" s="46">
        <v>0</v>
      </c>
      <c r="M8" s="37">
        <v>0</v>
      </c>
      <c r="N8" s="38">
        <f t="shared" si="0"/>
        <v>0</v>
      </c>
      <c r="O8" s="46">
        <v>0</v>
      </c>
      <c r="P8" s="46">
        <v>0</v>
      </c>
      <c r="Q8" s="46">
        <v>0</v>
      </c>
      <c r="R8" s="37">
        <v>0</v>
      </c>
      <c r="S8" s="38">
        <v>0</v>
      </c>
      <c r="T8" s="37">
        <v>0</v>
      </c>
    </row>
    <row r="9" spans="1:20" ht="19.5" customHeight="1">
      <c r="A9" s="25" t="s">
        <v>85</v>
      </c>
      <c r="B9" s="25" t="s">
        <v>86</v>
      </c>
      <c r="C9" s="25" t="s">
        <v>86</v>
      </c>
      <c r="D9" s="25" t="s">
        <v>83</v>
      </c>
      <c r="E9" s="25" t="s">
        <v>87</v>
      </c>
      <c r="F9" s="46">
        <v>21.23</v>
      </c>
      <c r="G9" s="46">
        <v>0</v>
      </c>
      <c r="H9" s="46">
        <v>21.23</v>
      </c>
      <c r="I9" s="46">
        <v>0</v>
      </c>
      <c r="J9" s="37">
        <v>0</v>
      </c>
      <c r="K9" s="38">
        <v>0</v>
      </c>
      <c r="L9" s="46">
        <v>0</v>
      </c>
      <c r="M9" s="37">
        <v>0</v>
      </c>
      <c r="N9" s="38">
        <f t="shared" si="0"/>
        <v>0</v>
      </c>
      <c r="O9" s="46">
        <v>0</v>
      </c>
      <c r="P9" s="46">
        <v>0</v>
      </c>
      <c r="Q9" s="46">
        <v>0</v>
      </c>
      <c r="R9" s="37">
        <v>0</v>
      </c>
      <c r="S9" s="38">
        <v>0</v>
      </c>
      <c r="T9" s="37">
        <v>0</v>
      </c>
    </row>
    <row r="10" spans="1:20" ht="19.5" customHeight="1">
      <c r="A10" s="25" t="s">
        <v>85</v>
      </c>
      <c r="B10" s="25" t="s">
        <v>86</v>
      </c>
      <c r="C10" s="25" t="s">
        <v>88</v>
      </c>
      <c r="D10" s="25" t="s">
        <v>83</v>
      </c>
      <c r="E10" s="25" t="s">
        <v>89</v>
      </c>
      <c r="F10" s="46">
        <v>10.62</v>
      </c>
      <c r="G10" s="46">
        <v>0</v>
      </c>
      <c r="H10" s="46">
        <v>10.62</v>
      </c>
      <c r="I10" s="46">
        <v>0</v>
      </c>
      <c r="J10" s="37">
        <v>0</v>
      </c>
      <c r="K10" s="38">
        <v>0</v>
      </c>
      <c r="L10" s="46">
        <v>0</v>
      </c>
      <c r="M10" s="37">
        <v>0</v>
      </c>
      <c r="N10" s="38">
        <f t="shared" si="0"/>
        <v>0</v>
      </c>
      <c r="O10" s="46">
        <v>0</v>
      </c>
      <c r="P10" s="46">
        <v>0</v>
      </c>
      <c r="Q10" s="46">
        <v>0</v>
      </c>
      <c r="R10" s="37">
        <v>0</v>
      </c>
      <c r="S10" s="38">
        <v>0</v>
      </c>
      <c r="T10" s="37">
        <v>0</v>
      </c>
    </row>
    <row r="11" spans="1:20" ht="19.5" customHeight="1">
      <c r="A11" s="25" t="s">
        <v>90</v>
      </c>
      <c r="B11" s="25" t="s">
        <v>91</v>
      </c>
      <c r="C11" s="25" t="s">
        <v>92</v>
      </c>
      <c r="D11" s="25" t="s">
        <v>83</v>
      </c>
      <c r="E11" s="25" t="s">
        <v>93</v>
      </c>
      <c r="F11" s="46">
        <v>15.5</v>
      </c>
      <c r="G11" s="46">
        <v>0</v>
      </c>
      <c r="H11" s="46">
        <v>15.5</v>
      </c>
      <c r="I11" s="46">
        <v>0</v>
      </c>
      <c r="J11" s="37">
        <v>0</v>
      </c>
      <c r="K11" s="38">
        <v>0</v>
      </c>
      <c r="L11" s="46">
        <v>0</v>
      </c>
      <c r="M11" s="37">
        <v>0</v>
      </c>
      <c r="N11" s="38">
        <f t="shared" si="0"/>
        <v>0</v>
      </c>
      <c r="O11" s="46">
        <v>0</v>
      </c>
      <c r="P11" s="46">
        <v>0</v>
      </c>
      <c r="Q11" s="46">
        <v>0</v>
      </c>
      <c r="R11" s="37">
        <v>0</v>
      </c>
      <c r="S11" s="38">
        <v>0</v>
      </c>
      <c r="T11" s="37">
        <v>0</v>
      </c>
    </row>
    <row r="12" spans="1:20" ht="19.5" customHeight="1">
      <c r="A12" s="25" t="s">
        <v>94</v>
      </c>
      <c r="B12" s="25" t="s">
        <v>91</v>
      </c>
      <c r="C12" s="25" t="s">
        <v>95</v>
      </c>
      <c r="D12" s="25" t="s">
        <v>83</v>
      </c>
      <c r="E12" s="25" t="s">
        <v>96</v>
      </c>
      <c r="F12" s="46">
        <v>3744.19</v>
      </c>
      <c r="G12" s="46">
        <v>0</v>
      </c>
      <c r="H12" s="46">
        <v>3068.52</v>
      </c>
      <c r="I12" s="46">
        <v>0</v>
      </c>
      <c r="J12" s="37">
        <v>0</v>
      </c>
      <c r="K12" s="38">
        <v>0</v>
      </c>
      <c r="L12" s="46">
        <v>0</v>
      </c>
      <c r="M12" s="37">
        <v>0</v>
      </c>
      <c r="N12" s="38">
        <f t="shared" si="0"/>
        <v>0</v>
      </c>
      <c r="O12" s="46">
        <v>0</v>
      </c>
      <c r="P12" s="46">
        <v>0</v>
      </c>
      <c r="Q12" s="46">
        <v>0</v>
      </c>
      <c r="R12" s="37">
        <v>0</v>
      </c>
      <c r="S12" s="38">
        <v>5</v>
      </c>
      <c r="T12" s="37">
        <v>670.67</v>
      </c>
    </row>
    <row r="13" spans="1:20" ht="19.5" customHeight="1">
      <c r="A13" s="25" t="s">
        <v>97</v>
      </c>
      <c r="B13" s="25" t="s">
        <v>92</v>
      </c>
      <c r="C13" s="25" t="s">
        <v>95</v>
      </c>
      <c r="D13" s="25" t="s">
        <v>83</v>
      </c>
      <c r="E13" s="25" t="s">
        <v>98</v>
      </c>
      <c r="F13" s="46">
        <v>17.8</v>
      </c>
      <c r="G13" s="46">
        <v>0</v>
      </c>
      <c r="H13" s="46">
        <v>17.8</v>
      </c>
      <c r="I13" s="46">
        <v>0</v>
      </c>
      <c r="J13" s="37">
        <v>0</v>
      </c>
      <c r="K13" s="38">
        <v>0</v>
      </c>
      <c r="L13" s="46">
        <v>0</v>
      </c>
      <c r="M13" s="37">
        <v>0</v>
      </c>
      <c r="N13" s="38">
        <f t="shared" si="0"/>
        <v>0</v>
      </c>
      <c r="O13" s="46">
        <v>0</v>
      </c>
      <c r="P13" s="46">
        <v>0</v>
      </c>
      <c r="Q13" s="46">
        <v>0</v>
      </c>
      <c r="R13" s="37">
        <v>0</v>
      </c>
      <c r="S13" s="38">
        <v>0</v>
      </c>
      <c r="T13" s="37">
        <v>0</v>
      </c>
    </row>
    <row r="14" spans="1:20" ht="19.5" customHeight="1">
      <c r="A14" s="25" t="s">
        <v>97</v>
      </c>
      <c r="B14" s="25" t="s">
        <v>92</v>
      </c>
      <c r="C14" s="25" t="s">
        <v>82</v>
      </c>
      <c r="D14" s="25" t="s">
        <v>83</v>
      </c>
      <c r="E14" s="25" t="s">
        <v>99</v>
      </c>
      <c r="F14" s="46">
        <v>15</v>
      </c>
      <c r="G14" s="46">
        <v>0</v>
      </c>
      <c r="H14" s="46">
        <v>0</v>
      </c>
      <c r="I14" s="46">
        <v>0</v>
      </c>
      <c r="J14" s="37">
        <v>0</v>
      </c>
      <c r="K14" s="38">
        <v>0</v>
      </c>
      <c r="L14" s="46">
        <v>0</v>
      </c>
      <c r="M14" s="37">
        <v>0</v>
      </c>
      <c r="N14" s="38">
        <f t="shared" si="0"/>
        <v>0</v>
      </c>
      <c r="O14" s="46">
        <v>0</v>
      </c>
      <c r="P14" s="46">
        <v>0</v>
      </c>
      <c r="Q14" s="46">
        <v>0</v>
      </c>
      <c r="R14" s="37">
        <v>0</v>
      </c>
      <c r="S14" s="38">
        <v>0</v>
      </c>
      <c r="T14" s="37">
        <v>15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39"/>
      <c r="B1" s="131"/>
      <c r="C1" s="131"/>
      <c r="D1" s="131"/>
      <c r="E1" s="131"/>
      <c r="F1" s="131"/>
      <c r="G1" s="131"/>
      <c r="H1" s="131"/>
      <c r="I1" s="131"/>
      <c r="J1" s="144" t="s">
        <v>100</v>
      </c>
    </row>
    <row r="2" spans="1:10" ht="19.5" customHeight="1">
      <c r="A2" s="14" t="s">
        <v>101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99" t="s">
        <v>2</v>
      </c>
      <c r="B3" s="100"/>
      <c r="C3" s="100"/>
      <c r="D3" s="100"/>
      <c r="E3" s="100"/>
      <c r="F3" s="138"/>
      <c r="G3" s="138"/>
      <c r="H3" s="138"/>
      <c r="I3" s="138"/>
      <c r="J3" s="29" t="s">
        <v>3</v>
      </c>
    </row>
    <row r="4" spans="1:10" ht="19.5" customHeight="1">
      <c r="A4" s="101" t="s">
        <v>56</v>
      </c>
      <c r="B4" s="103"/>
      <c r="C4" s="103"/>
      <c r="D4" s="103"/>
      <c r="E4" s="102"/>
      <c r="F4" s="139" t="s">
        <v>57</v>
      </c>
      <c r="G4" s="140" t="s">
        <v>102</v>
      </c>
      <c r="H4" s="141" t="s">
        <v>103</v>
      </c>
      <c r="I4" s="141" t="s">
        <v>104</v>
      </c>
      <c r="J4" s="135" t="s">
        <v>105</v>
      </c>
    </row>
    <row r="5" spans="1:10" ht="19.5" customHeight="1">
      <c r="A5" s="101" t="s">
        <v>67</v>
      </c>
      <c r="B5" s="103"/>
      <c r="C5" s="102"/>
      <c r="D5" s="132" t="s">
        <v>68</v>
      </c>
      <c r="E5" s="142" t="s">
        <v>106</v>
      </c>
      <c r="F5" s="140"/>
      <c r="G5" s="140"/>
      <c r="H5" s="141"/>
      <c r="I5" s="141"/>
      <c r="J5" s="135"/>
    </row>
    <row r="6" spans="1:10" ht="15" customHeight="1">
      <c r="A6" s="133" t="s">
        <v>77</v>
      </c>
      <c r="B6" s="133" t="s">
        <v>78</v>
      </c>
      <c r="C6" s="134" t="s">
        <v>79</v>
      </c>
      <c r="D6" s="135"/>
      <c r="E6" s="143"/>
      <c r="F6" s="140"/>
      <c r="G6" s="140"/>
      <c r="H6" s="141"/>
      <c r="I6" s="141"/>
      <c r="J6" s="135"/>
    </row>
    <row r="7" spans="1:10" ht="19.5" customHeight="1">
      <c r="A7" s="136" t="s">
        <v>36</v>
      </c>
      <c r="B7" s="136" t="s">
        <v>36</v>
      </c>
      <c r="C7" s="136" t="s">
        <v>36</v>
      </c>
      <c r="D7" s="137" t="s">
        <v>36</v>
      </c>
      <c r="E7" s="137" t="s">
        <v>57</v>
      </c>
      <c r="F7" s="116">
        <f aca="true" t="shared" si="0" ref="F7:F14">SUM(G7:J7)</f>
        <v>3829.34</v>
      </c>
      <c r="G7" s="116">
        <v>1029.34</v>
      </c>
      <c r="H7" s="116">
        <v>2800</v>
      </c>
      <c r="I7" s="116">
        <v>0</v>
      </c>
      <c r="J7" s="145">
        <v>0</v>
      </c>
    </row>
    <row r="8" spans="1:10" ht="19.5" customHeight="1">
      <c r="A8" s="136" t="s">
        <v>80</v>
      </c>
      <c r="B8" s="136" t="s">
        <v>81</v>
      </c>
      <c r="C8" s="136" t="s">
        <v>82</v>
      </c>
      <c r="D8" s="137" t="s">
        <v>83</v>
      </c>
      <c r="E8" s="137" t="s">
        <v>84</v>
      </c>
      <c r="F8" s="116">
        <f t="shared" si="0"/>
        <v>5</v>
      </c>
      <c r="G8" s="116">
        <v>5</v>
      </c>
      <c r="H8" s="116">
        <v>0</v>
      </c>
      <c r="I8" s="116">
        <v>0</v>
      </c>
      <c r="J8" s="145">
        <v>0</v>
      </c>
    </row>
    <row r="9" spans="1:10" ht="19.5" customHeight="1">
      <c r="A9" s="136" t="s">
        <v>85</v>
      </c>
      <c r="B9" s="136" t="s">
        <v>86</v>
      </c>
      <c r="C9" s="136" t="s">
        <v>86</v>
      </c>
      <c r="D9" s="137" t="s">
        <v>83</v>
      </c>
      <c r="E9" s="137" t="s">
        <v>87</v>
      </c>
      <c r="F9" s="116">
        <f t="shared" si="0"/>
        <v>21.23</v>
      </c>
      <c r="G9" s="116">
        <v>21.23</v>
      </c>
      <c r="H9" s="116">
        <v>0</v>
      </c>
      <c r="I9" s="116">
        <v>0</v>
      </c>
      <c r="J9" s="145">
        <v>0</v>
      </c>
    </row>
    <row r="10" spans="1:10" ht="19.5" customHeight="1">
      <c r="A10" s="136" t="s">
        <v>85</v>
      </c>
      <c r="B10" s="136" t="s">
        <v>86</v>
      </c>
      <c r="C10" s="136" t="s">
        <v>88</v>
      </c>
      <c r="D10" s="137" t="s">
        <v>83</v>
      </c>
      <c r="E10" s="137" t="s">
        <v>89</v>
      </c>
      <c r="F10" s="116">
        <f t="shared" si="0"/>
        <v>10.62</v>
      </c>
      <c r="G10" s="116">
        <v>10.62</v>
      </c>
      <c r="H10" s="116">
        <v>0</v>
      </c>
      <c r="I10" s="116">
        <v>0</v>
      </c>
      <c r="J10" s="145">
        <v>0</v>
      </c>
    </row>
    <row r="11" spans="1:10" ht="19.5" customHeight="1">
      <c r="A11" s="136" t="s">
        <v>90</v>
      </c>
      <c r="B11" s="136" t="s">
        <v>91</v>
      </c>
      <c r="C11" s="136" t="s">
        <v>92</v>
      </c>
      <c r="D11" s="137" t="s">
        <v>83</v>
      </c>
      <c r="E11" s="137" t="s">
        <v>93</v>
      </c>
      <c r="F11" s="116">
        <f t="shared" si="0"/>
        <v>15.5</v>
      </c>
      <c r="G11" s="116">
        <v>15.5</v>
      </c>
      <c r="H11" s="116">
        <v>0</v>
      </c>
      <c r="I11" s="116">
        <v>0</v>
      </c>
      <c r="J11" s="145">
        <v>0</v>
      </c>
    </row>
    <row r="12" spans="1:10" ht="19.5" customHeight="1">
      <c r="A12" s="136" t="s">
        <v>94</v>
      </c>
      <c r="B12" s="136" t="s">
        <v>91</v>
      </c>
      <c r="C12" s="136" t="s">
        <v>95</v>
      </c>
      <c r="D12" s="137" t="s">
        <v>83</v>
      </c>
      <c r="E12" s="137" t="s">
        <v>96</v>
      </c>
      <c r="F12" s="116">
        <f t="shared" si="0"/>
        <v>3744.19</v>
      </c>
      <c r="G12" s="116">
        <v>944.19</v>
      </c>
      <c r="H12" s="116">
        <v>2800</v>
      </c>
      <c r="I12" s="116">
        <v>0</v>
      </c>
      <c r="J12" s="145">
        <v>0</v>
      </c>
    </row>
    <row r="13" spans="1:10" ht="19.5" customHeight="1">
      <c r="A13" s="136" t="s">
        <v>97</v>
      </c>
      <c r="B13" s="136" t="s">
        <v>92</v>
      </c>
      <c r="C13" s="136" t="s">
        <v>95</v>
      </c>
      <c r="D13" s="137" t="s">
        <v>83</v>
      </c>
      <c r="E13" s="137" t="s">
        <v>98</v>
      </c>
      <c r="F13" s="116">
        <f t="shared" si="0"/>
        <v>17.8</v>
      </c>
      <c r="G13" s="116">
        <v>17.8</v>
      </c>
      <c r="H13" s="116">
        <v>0</v>
      </c>
      <c r="I13" s="116">
        <v>0</v>
      </c>
      <c r="J13" s="145">
        <v>0</v>
      </c>
    </row>
    <row r="14" spans="1:10" ht="19.5" customHeight="1">
      <c r="A14" s="136" t="s">
        <v>97</v>
      </c>
      <c r="B14" s="136" t="s">
        <v>92</v>
      </c>
      <c r="C14" s="136" t="s">
        <v>82</v>
      </c>
      <c r="D14" s="137" t="s">
        <v>83</v>
      </c>
      <c r="E14" s="137" t="s">
        <v>99</v>
      </c>
      <c r="F14" s="116">
        <f t="shared" si="0"/>
        <v>15</v>
      </c>
      <c r="G14" s="116">
        <v>15</v>
      </c>
      <c r="H14" s="116">
        <v>0</v>
      </c>
      <c r="I14" s="116">
        <v>0</v>
      </c>
      <c r="J14" s="14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98"/>
      <c r="B1" s="98"/>
      <c r="C1" s="98"/>
      <c r="D1" s="98"/>
      <c r="E1" s="98"/>
      <c r="F1" s="98"/>
      <c r="G1" s="98"/>
      <c r="H1" s="29" t="s">
        <v>107</v>
      </c>
    </row>
    <row r="2" spans="1:8" ht="20.25" customHeight="1">
      <c r="A2" s="14" t="s">
        <v>108</v>
      </c>
      <c r="B2" s="14"/>
      <c r="C2" s="14"/>
      <c r="D2" s="14"/>
      <c r="E2" s="14"/>
      <c r="F2" s="14"/>
      <c r="G2" s="14"/>
      <c r="H2" s="14"/>
    </row>
    <row r="3" spans="1:8" ht="20.25" customHeight="1">
      <c r="A3" s="99" t="s">
        <v>2</v>
      </c>
      <c r="B3" s="100"/>
      <c r="C3" s="39"/>
      <c r="D3" s="39"/>
      <c r="E3" s="39"/>
      <c r="F3" s="39"/>
      <c r="G3" s="39"/>
      <c r="H3" s="29" t="s">
        <v>3</v>
      </c>
    </row>
    <row r="4" spans="1:8" ht="24" customHeight="1">
      <c r="A4" s="101" t="s">
        <v>4</v>
      </c>
      <c r="B4" s="102"/>
      <c r="C4" s="101" t="s">
        <v>5</v>
      </c>
      <c r="D4" s="103"/>
      <c r="E4" s="103"/>
      <c r="F4" s="103"/>
      <c r="G4" s="103"/>
      <c r="H4" s="102"/>
    </row>
    <row r="5" spans="1:8" ht="24" customHeight="1">
      <c r="A5" s="104" t="s">
        <v>6</v>
      </c>
      <c r="B5" s="105" t="s">
        <v>7</v>
      </c>
      <c r="C5" s="104" t="s">
        <v>6</v>
      </c>
      <c r="D5" s="104" t="s">
        <v>57</v>
      </c>
      <c r="E5" s="105" t="s">
        <v>109</v>
      </c>
      <c r="F5" s="127" t="s">
        <v>110</v>
      </c>
      <c r="G5" s="105" t="s">
        <v>111</v>
      </c>
      <c r="H5" s="127" t="s">
        <v>112</v>
      </c>
    </row>
    <row r="6" spans="1:8" ht="24" customHeight="1">
      <c r="A6" s="106" t="s">
        <v>113</v>
      </c>
      <c r="B6" s="107">
        <f>SUM(B7:B9)</f>
        <v>3138.67</v>
      </c>
      <c r="C6" s="108" t="s">
        <v>114</v>
      </c>
      <c r="D6" s="107">
        <f aca="true" t="shared" si="0" ref="D6:D36">SUM(E6:H6)</f>
        <v>3138.67</v>
      </c>
      <c r="E6" s="120">
        <f>SUM(E7:E36)</f>
        <v>3138.67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106" t="s">
        <v>115</v>
      </c>
      <c r="B7" s="107">
        <v>3138.67</v>
      </c>
      <c r="C7" s="108" t="s">
        <v>116</v>
      </c>
      <c r="D7" s="107">
        <f t="shared" si="0"/>
        <v>0</v>
      </c>
      <c r="E7" s="120">
        <v>0</v>
      </c>
      <c r="F7" s="128">
        <v>0</v>
      </c>
      <c r="G7" s="128">
        <v>0</v>
      </c>
      <c r="H7" s="118">
        <v>0</v>
      </c>
    </row>
    <row r="8" spans="1:8" ht="24" customHeight="1">
      <c r="A8" s="106" t="s">
        <v>117</v>
      </c>
      <c r="B8" s="107">
        <v>0</v>
      </c>
      <c r="C8" s="108" t="s">
        <v>118</v>
      </c>
      <c r="D8" s="107">
        <f t="shared" si="0"/>
        <v>0</v>
      </c>
      <c r="E8" s="120">
        <v>0</v>
      </c>
      <c r="F8" s="120">
        <v>0</v>
      </c>
      <c r="G8" s="120">
        <v>0</v>
      </c>
      <c r="H8" s="107">
        <v>0</v>
      </c>
    </row>
    <row r="9" spans="1:8" ht="24" customHeight="1">
      <c r="A9" s="106" t="s">
        <v>119</v>
      </c>
      <c r="B9" s="107">
        <v>0</v>
      </c>
      <c r="C9" s="108" t="s">
        <v>120</v>
      </c>
      <c r="D9" s="107">
        <f t="shared" si="0"/>
        <v>0</v>
      </c>
      <c r="E9" s="120">
        <v>0</v>
      </c>
      <c r="F9" s="120">
        <v>0</v>
      </c>
      <c r="G9" s="120">
        <v>0</v>
      </c>
      <c r="H9" s="107">
        <v>0</v>
      </c>
    </row>
    <row r="10" spans="1:8" ht="24" customHeight="1">
      <c r="A10" s="106" t="s">
        <v>121</v>
      </c>
      <c r="B10" s="107">
        <f>SUM(B11:B14)</f>
        <v>0</v>
      </c>
      <c r="C10" s="108" t="s">
        <v>122</v>
      </c>
      <c r="D10" s="107">
        <f t="shared" si="0"/>
        <v>0</v>
      </c>
      <c r="E10" s="120">
        <v>0</v>
      </c>
      <c r="F10" s="120">
        <v>0</v>
      </c>
      <c r="G10" s="120">
        <v>0</v>
      </c>
      <c r="H10" s="107">
        <v>0</v>
      </c>
    </row>
    <row r="11" spans="1:8" ht="24" customHeight="1">
      <c r="A11" s="106" t="s">
        <v>115</v>
      </c>
      <c r="B11" s="107">
        <v>0</v>
      </c>
      <c r="C11" s="108" t="s">
        <v>123</v>
      </c>
      <c r="D11" s="107">
        <f t="shared" si="0"/>
        <v>5</v>
      </c>
      <c r="E11" s="120">
        <v>5</v>
      </c>
      <c r="F11" s="120">
        <v>0</v>
      </c>
      <c r="G11" s="120">
        <v>0</v>
      </c>
      <c r="H11" s="107">
        <v>0</v>
      </c>
    </row>
    <row r="12" spans="1:8" ht="24" customHeight="1">
      <c r="A12" s="106" t="s">
        <v>117</v>
      </c>
      <c r="B12" s="107">
        <v>0</v>
      </c>
      <c r="C12" s="108" t="s">
        <v>124</v>
      </c>
      <c r="D12" s="107">
        <f t="shared" si="0"/>
        <v>0</v>
      </c>
      <c r="E12" s="120">
        <v>0</v>
      </c>
      <c r="F12" s="120">
        <v>0</v>
      </c>
      <c r="G12" s="120">
        <v>0</v>
      </c>
      <c r="H12" s="107">
        <v>0</v>
      </c>
    </row>
    <row r="13" spans="1:8" ht="24" customHeight="1">
      <c r="A13" s="106" t="s">
        <v>119</v>
      </c>
      <c r="B13" s="107">
        <v>0</v>
      </c>
      <c r="C13" s="108" t="s">
        <v>125</v>
      </c>
      <c r="D13" s="107">
        <f t="shared" si="0"/>
        <v>0</v>
      </c>
      <c r="E13" s="120">
        <v>0</v>
      </c>
      <c r="F13" s="120">
        <v>0</v>
      </c>
      <c r="G13" s="120">
        <v>0</v>
      </c>
      <c r="H13" s="107">
        <v>0</v>
      </c>
    </row>
    <row r="14" spans="1:8" ht="24" customHeight="1">
      <c r="A14" s="106" t="s">
        <v>126</v>
      </c>
      <c r="B14" s="107">
        <v>0</v>
      </c>
      <c r="C14" s="108" t="s">
        <v>127</v>
      </c>
      <c r="D14" s="107">
        <f t="shared" si="0"/>
        <v>31.85</v>
      </c>
      <c r="E14" s="120">
        <v>31.85</v>
      </c>
      <c r="F14" s="120">
        <v>0</v>
      </c>
      <c r="G14" s="120">
        <v>0</v>
      </c>
      <c r="H14" s="107">
        <v>0</v>
      </c>
    </row>
    <row r="15" spans="1:8" ht="24" customHeight="1">
      <c r="A15" s="109"/>
      <c r="B15" s="107"/>
      <c r="C15" s="110" t="s">
        <v>128</v>
      </c>
      <c r="D15" s="107">
        <f t="shared" si="0"/>
        <v>0</v>
      </c>
      <c r="E15" s="120">
        <v>0</v>
      </c>
      <c r="F15" s="120">
        <v>0</v>
      </c>
      <c r="G15" s="120">
        <v>0</v>
      </c>
      <c r="H15" s="107">
        <v>0</v>
      </c>
    </row>
    <row r="16" spans="1:8" ht="24" customHeight="1">
      <c r="A16" s="109"/>
      <c r="B16" s="107"/>
      <c r="C16" s="110" t="s">
        <v>129</v>
      </c>
      <c r="D16" s="107">
        <f t="shared" si="0"/>
        <v>15.5</v>
      </c>
      <c r="E16" s="120">
        <v>15.5</v>
      </c>
      <c r="F16" s="120">
        <v>0</v>
      </c>
      <c r="G16" s="120">
        <v>0</v>
      </c>
      <c r="H16" s="107">
        <v>0</v>
      </c>
    </row>
    <row r="17" spans="1:8" ht="24" customHeight="1">
      <c r="A17" s="109"/>
      <c r="B17" s="107"/>
      <c r="C17" s="110" t="s">
        <v>130</v>
      </c>
      <c r="D17" s="107">
        <f t="shared" si="0"/>
        <v>3068.52</v>
      </c>
      <c r="E17" s="120">
        <v>3068.52</v>
      </c>
      <c r="F17" s="120">
        <v>0</v>
      </c>
      <c r="G17" s="120">
        <v>0</v>
      </c>
      <c r="H17" s="107">
        <v>0</v>
      </c>
    </row>
    <row r="18" spans="1:8" ht="24" customHeight="1">
      <c r="A18" s="109"/>
      <c r="B18" s="107"/>
      <c r="C18" s="110" t="s">
        <v>131</v>
      </c>
      <c r="D18" s="107">
        <f t="shared" si="0"/>
        <v>0</v>
      </c>
      <c r="E18" s="120">
        <v>0</v>
      </c>
      <c r="F18" s="120">
        <v>0</v>
      </c>
      <c r="G18" s="120">
        <v>0</v>
      </c>
      <c r="H18" s="107">
        <v>0</v>
      </c>
    </row>
    <row r="19" spans="1:8" ht="24" customHeight="1">
      <c r="A19" s="109"/>
      <c r="B19" s="107"/>
      <c r="C19" s="110" t="s">
        <v>132</v>
      </c>
      <c r="D19" s="107">
        <f t="shared" si="0"/>
        <v>0</v>
      </c>
      <c r="E19" s="120">
        <v>0</v>
      </c>
      <c r="F19" s="120">
        <v>0</v>
      </c>
      <c r="G19" s="120">
        <v>0</v>
      </c>
      <c r="H19" s="107">
        <v>0</v>
      </c>
    </row>
    <row r="20" spans="1:8" ht="24" customHeight="1">
      <c r="A20" s="109"/>
      <c r="B20" s="107"/>
      <c r="C20" s="110" t="s">
        <v>133</v>
      </c>
      <c r="D20" s="107">
        <f t="shared" si="0"/>
        <v>0</v>
      </c>
      <c r="E20" s="120">
        <v>0</v>
      </c>
      <c r="F20" s="120">
        <v>0</v>
      </c>
      <c r="G20" s="120">
        <v>0</v>
      </c>
      <c r="H20" s="107">
        <v>0</v>
      </c>
    </row>
    <row r="21" spans="1:8" ht="24" customHeight="1">
      <c r="A21" s="109"/>
      <c r="B21" s="107"/>
      <c r="C21" s="110" t="s">
        <v>134</v>
      </c>
      <c r="D21" s="107">
        <f t="shared" si="0"/>
        <v>0</v>
      </c>
      <c r="E21" s="120">
        <v>0</v>
      </c>
      <c r="F21" s="120">
        <v>0</v>
      </c>
      <c r="G21" s="120">
        <v>0</v>
      </c>
      <c r="H21" s="107">
        <v>0</v>
      </c>
    </row>
    <row r="22" spans="1:8" ht="24" customHeight="1">
      <c r="A22" s="109"/>
      <c r="B22" s="107"/>
      <c r="C22" s="110" t="s">
        <v>135</v>
      </c>
      <c r="D22" s="107">
        <f t="shared" si="0"/>
        <v>0</v>
      </c>
      <c r="E22" s="120">
        <v>0</v>
      </c>
      <c r="F22" s="120">
        <v>0</v>
      </c>
      <c r="G22" s="120">
        <v>0</v>
      </c>
      <c r="H22" s="107">
        <v>0</v>
      </c>
    </row>
    <row r="23" spans="1:8" ht="24" customHeight="1">
      <c r="A23" s="109"/>
      <c r="B23" s="107"/>
      <c r="C23" s="110" t="s">
        <v>136</v>
      </c>
      <c r="D23" s="107">
        <f t="shared" si="0"/>
        <v>0</v>
      </c>
      <c r="E23" s="120">
        <v>0</v>
      </c>
      <c r="F23" s="120">
        <v>0</v>
      </c>
      <c r="G23" s="120">
        <v>0</v>
      </c>
      <c r="H23" s="107">
        <v>0</v>
      </c>
    </row>
    <row r="24" spans="1:8" ht="24" customHeight="1">
      <c r="A24" s="109"/>
      <c r="B24" s="107"/>
      <c r="C24" s="111" t="s">
        <v>137</v>
      </c>
      <c r="D24" s="107">
        <f t="shared" si="0"/>
        <v>0</v>
      </c>
      <c r="E24" s="120">
        <v>0</v>
      </c>
      <c r="F24" s="120">
        <v>0</v>
      </c>
      <c r="G24" s="120">
        <v>0</v>
      </c>
      <c r="H24" s="107">
        <v>0</v>
      </c>
    </row>
    <row r="25" spans="1:8" ht="24" customHeight="1">
      <c r="A25" s="112"/>
      <c r="B25" s="113"/>
      <c r="C25" s="114" t="s">
        <v>138</v>
      </c>
      <c r="D25" s="113">
        <f t="shared" si="0"/>
        <v>0</v>
      </c>
      <c r="E25" s="113">
        <v>0</v>
      </c>
      <c r="F25" s="113">
        <v>0</v>
      </c>
      <c r="G25" s="113">
        <v>0</v>
      </c>
      <c r="H25" s="113">
        <v>0</v>
      </c>
    </row>
    <row r="26" spans="1:8" ht="24" customHeight="1">
      <c r="A26" s="106"/>
      <c r="B26" s="113"/>
      <c r="C26" s="114" t="s">
        <v>139</v>
      </c>
      <c r="D26" s="113">
        <f t="shared" si="0"/>
        <v>17.8</v>
      </c>
      <c r="E26" s="113">
        <v>17.8</v>
      </c>
      <c r="F26" s="113">
        <v>0</v>
      </c>
      <c r="G26" s="113">
        <v>0</v>
      </c>
      <c r="H26" s="113">
        <v>0</v>
      </c>
    </row>
    <row r="27" spans="1:8" ht="24" customHeight="1">
      <c r="A27" s="106"/>
      <c r="B27" s="113"/>
      <c r="C27" s="114" t="s">
        <v>140</v>
      </c>
      <c r="D27" s="113">
        <f t="shared" si="0"/>
        <v>0</v>
      </c>
      <c r="E27" s="113">
        <v>0</v>
      </c>
      <c r="F27" s="113">
        <v>0</v>
      </c>
      <c r="G27" s="113">
        <v>0</v>
      </c>
      <c r="H27" s="113">
        <v>0</v>
      </c>
    </row>
    <row r="28" spans="1:8" ht="24" customHeight="1">
      <c r="A28" s="106"/>
      <c r="B28" s="113"/>
      <c r="C28" s="114" t="s">
        <v>141</v>
      </c>
      <c r="D28" s="113">
        <f t="shared" si="0"/>
        <v>0</v>
      </c>
      <c r="E28" s="113">
        <v>0</v>
      </c>
      <c r="F28" s="113">
        <v>0</v>
      </c>
      <c r="G28" s="113">
        <v>0</v>
      </c>
      <c r="H28" s="113">
        <v>0</v>
      </c>
    </row>
    <row r="29" spans="1:8" ht="24" customHeight="1">
      <c r="A29" s="106"/>
      <c r="B29" s="113"/>
      <c r="C29" s="114" t="s">
        <v>142</v>
      </c>
      <c r="D29" s="113">
        <f t="shared" si="0"/>
        <v>0</v>
      </c>
      <c r="E29" s="113">
        <v>0</v>
      </c>
      <c r="F29" s="113">
        <v>0</v>
      </c>
      <c r="G29" s="113">
        <v>0</v>
      </c>
      <c r="H29" s="113">
        <v>0</v>
      </c>
    </row>
    <row r="30" spans="1:8" ht="24" customHeight="1">
      <c r="A30" s="115"/>
      <c r="B30" s="116"/>
      <c r="C30" s="117" t="s">
        <v>143</v>
      </c>
      <c r="D30" s="118">
        <f t="shared" si="0"/>
        <v>0</v>
      </c>
      <c r="E30" s="129">
        <v>0</v>
      </c>
      <c r="F30" s="129">
        <v>0</v>
      </c>
      <c r="G30" s="129">
        <v>0</v>
      </c>
      <c r="H30" s="129">
        <v>0</v>
      </c>
    </row>
    <row r="31" spans="1:8" ht="24" customHeight="1">
      <c r="A31" s="119"/>
      <c r="B31" s="120"/>
      <c r="C31" s="121" t="s">
        <v>144</v>
      </c>
      <c r="D31" s="107">
        <f t="shared" si="0"/>
        <v>0</v>
      </c>
      <c r="E31" s="130">
        <v>0</v>
      </c>
      <c r="F31" s="130">
        <v>0</v>
      </c>
      <c r="G31" s="130">
        <v>0</v>
      </c>
      <c r="H31" s="130">
        <v>0</v>
      </c>
    </row>
    <row r="32" spans="1:8" ht="24" customHeight="1">
      <c r="A32" s="122"/>
      <c r="B32" s="113"/>
      <c r="C32" s="123" t="s">
        <v>145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22"/>
      <c r="B33" s="113"/>
      <c r="C33" s="123" t="s">
        <v>146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22"/>
      <c r="B34" s="113"/>
      <c r="C34" s="123" t="s">
        <v>147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22"/>
      <c r="B35" s="113"/>
      <c r="C35" s="123" t="s">
        <v>148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22"/>
      <c r="B36" s="113"/>
      <c r="C36" s="123" t="s">
        <v>149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24"/>
      <c r="B37" s="125"/>
      <c r="C37" s="124"/>
      <c r="D37" s="125"/>
      <c r="E37" s="113"/>
      <c r="F37" s="113"/>
      <c r="G37" s="113" t="s">
        <v>36</v>
      </c>
      <c r="H37" s="113"/>
    </row>
    <row r="38" spans="1:8" ht="24" customHeight="1">
      <c r="A38" s="122"/>
      <c r="B38" s="113"/>
      <c r="C38" s="122" t="s">
        <v>150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22"/>
      <c r="B39" s="126"/>
      <c r="C39" s="122"/>
      <c r="D39" s="125"/>
      <c r="E39" s="113"/>
      <c r="F39" s="113"/>
      <c r="G39" s="113"/>
      <c r="H39" s="113"/>
    </row>
    <row r="40" spans="1:8" ht="24" customHeight="1">
      <c r="A40" s="124" t="s">
        <v>52</v>
      </c>
      <c r="B40" s="126">
        <f>SUM(B6,B10)</f>
        <v>3138.67</v>
      </c>
      <c r="C40" s="124" t="s">
        <v>53</v>
      </c>
      <c r="D40" s="125">
        <f>SUM(D7:D38)</f>
        <v>3138.67</v>
      </c>
      <c r="E40" s="125">
        <f>SUM(E7:E38)</f>
        <v>3138.67</v>
      </c>
      <c r="F40" s="125">
        <f>SUM(F7:F38)</f>
        <v>0</v>
      </c>
      <c r="G40" s="125">
        <f>SUM(G7:G38)</f>
        <v>0</v>
      </c>
      <c r="H40" s="12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O1" s="27" t="s">
        <v>151</v>
      </c>
    </row>
    <row r="2" spans="1:41" ht="19.5" customHeight="1">
      <c r="A2" s="14" t="s">
        <v>152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19.5" customHeight="1">
      <c r="A3" s="15" t="s">
        <v>2</v>
      </c>
      <c r="B3" s="16"/>
      <c r="C3" s="16"/>
      <c r="D3" s="16"/>
      <c r="E3" s="87"/>
      <c r="F3" s="87"/>
      <c r="G3" s="87"/>
      <c r="H3" s="87"/>
      <c r="I3" s="87"/>
      <c r="J3" s="87"/>
      <c r="K3" s="87"/>
      <c r="L3" s="87"/>
      <c r="M3" s="87"/>
      <c r="N3" s="87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76"/>
      <c r="AJ3" s="76"/>
      <c r="AK3" s="76"/>
      <c r="AL3" s="76"/>
      <c r="AO3" s="29" t="s">
        <v>3</v>
      </c>
    </row>
    <row r="4" spans="1:41" ht="19.5" customHeight="1">
      <c r="A4" s="17" t="s">
        <v>56</v>
      </c>
      <c r="B4" s="18"/>
      <c r="C4" s="18"/>
      <c r="D4" s="19"/>
      <c r="E4" s="88" t="s">
        <v>153</v>
      </c>
      <c r="F4" s="77" t="s">
        <v>154</v>
      </c>
      <c r="G4" s="78"/>
      <c r="H4" s="78"/>
      <c r="I4" s="78"/>
      <c r="J4" s="78"/>
      <c r="K4" s="78"/>
      <c r="L4" s="78"/>
      <c r="M4" s="78"/>
      <c r="N4" s="78"/>
      <c r="O4" s="82"/>
      <c r="P4" s="77" t="s">
        <v>155</v>
      </c>
      <c r="Q4" s="78"/>
      <c r="R4" s="78"/>
      <c r="S4" s="78"/>
      <c r="T4" s="78"/>
      <c r="U4" s="78"/>
      <c r="V4" s="78"/>
      <c r="W4" s="78"/>
      <c r="X4" s="78"/>
      <c r="Y4" s="82"/>
      <c r="Z4" s="77" t="s">
        <v>156</v>
      </c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82"/>
    </row>
    <row r="5" spans="1:41" ht="19.5" customHeight="1">
      <c r="A5" s="56" t="s">
        <v>67</v>
      </c>
      <c r="B5" s="58"/>
      <c r="C5" s="66" t="s">
        <v>68</v>
      </c>
      <c r="D5" s="32" t="s">
        <v>106</v>
      </c>
      <c r="E5" s="89"/>
      <c r="F5" s="43" t="s">
        <v>57</v>
      </c>
      <c r="G5" s="90" t="s">
        <v>157</v>
      </c>
      <c r="H5" s="91"/>
      <c r="I5" s="94"/>
      <c r="J5" s="90" t="s">
        <v>158</v>
      </c>
      <c r="K5" s="91"/>
      <c r="L5" s="94"/>
      <c r="M5" s="90" t="s">
        <v>159</v>
      </c>
      <c r="N5" s="91"/>
      <c r="O5" s="94"/>
      <c r="P5" s="65" t="s">
        <v>57</v>
      </c>
      <c r="Q5" s="90" t="s">
        <v>157</v>
      </c>
      <c r="R5" s="91"/>
      <c r="S5" s="94"/>
      <c r="T5" s="90" t="s">
        <v>158</v>
      </c>
      <c r="U5" s="91"/>
      <c r="V5" s="94"/>
      <c r="W5" s="90" t="s">
        <v>159</v>
      </c>
      <c r="X5" s="91"/>
      <c r="Y5" s="94"/>
      <c r="Z5" s="43" t="s">
        <v>57</v>
      </c>
      <c r="AA5" s="90" t="s">
        <v>157</v>
      </c>
      <c r="AB5" s="91"/>
      <c r="AC5" s="94"/>
      <c r="AD5" s="90" t="s">
        <v>158</v>
      </c>
      <c r="AE5" s="91"/>
      <c r="AF5" s="94"/>
      <c r="AG5" s="90" t="s">
        <v>159</v>
      </c>
      <c r="AH5" s="91"/>
      <c r="AI5" s="94"/>
      <c r="AJ5" s="90" t="s">
        <v>160</v>
      </c>
      <c r="AK5" s="91"/>
      <c r="AL5" s="94"/>
      <c r="AM5" s="90" t="s">
        <v>112</v>
      </c>
      <c r="AN5" s="91"/>
      <c r="AO5" s="94"/>
    </row>
    <row r="6" spans="1:41" ht="29.25" customHeight="1">
      <c r="A6" s="86" t="s">
        <v>77</v>
      </c>
      <c r="B6" s="86" t="s">
        <v>78</v>
      </c>
      <c r="C6" s="34"/>
      <c r="D6" s="34"/>
      <c r="E6" s="92"/>
      <c r="F6" s="67"/>
      <c r="G6" s="51" t="s">
        <v>72</v>
      </c>
      <c r="H6" s="93" t="s">
        <v>102</v>
      </c>
      <c r="I6" s="93" t="s">
        <v>103</v>
      </c>
      <c r="J6" s="51" t="s">
        <v>72</v>
      </c>
      <c r="K6" s="93" t="s">
        <v>102</v>
      </c>
      <c r="L6" s="93" t="s">
        <v>103</v>
      </c>
      <c r="M6" s="51" t="s">
        <v>72</v>
      </c>
      <c r="N6" s="93" t="s">
        <v>102</v>
      </c>
      <c r="O6" s="53" t="s">
        <v>103</v>
      </c>
      <c r="P6" s="67"/>
      <c r="Q6" s="97" t="s">
        <v>72</v>
      </c>
      <c r="R6" s="35" t="s">
        <v>102</v>
      </c>
      <c r="S6" s="35" t="s">
        <v>103</v>
      </c>
      <c r="T6" s="97" t="s">
        <v>72</v>
      </c>
      <c r="U6" s="35" t="s">
        <v>102</v>
      </c>
      <c r="V6" s="34" t="s">
        <v>103</v>
      </c>
      <c r="W6" s="33" t="s">
        <v>72</v>
      </c>
      <c r="X6" s="97" t="s">
        <v>102</v>
      </c>
      <c r="Y6" s="35" t="s">
        <v>103</v>
      </c>
      <c r="Z6" s="67"/>
      <c r="AA6" s="51" t="s">
        <v>72</v>
      </c>
      <c r="AB6" s="86" t="s">
        <v>102</v>
      </c>
      <c r="AC6" s="86" t="s">
        <v>103</v>
      </c>
      <c r="AD6" s="51" t="s">
        <v>72</v>
      </c>
      <c r="AE6" s="86" t="s">
        <v>102</v>
      </c>
      <c r="AF6" s="86" t="s">
        <v>103</v>
      </c>
      <c r="AG6" s="51" t="s">
        <v>72</v>
      </c>
      <c r="AH6" s="93" t="s">
        <v>102</v>
      </c>
      <c r="AI6" s="93" t="s">
        <v>103</v>
      </c>
      <c r="AJ6" s="51" t="s">
        <v>72</v>
      </c>
      <c r="AK6" s="93" t="s">
        <v>102</v>
      </c>
      <c r="AL6" s="93" t="s">
        <v>103</v>
      </c>
      <c r="AM6" s="51" t="s">
        <v>72</v>
      </c>
      <c r="AN6" s="93" t="s">
        <v>102</v>
      </c>
      <c r="AO6" s="93" t="s">
        <v>103</v>
      </c>
    </row>
    <row r="7" spans="1:41" ht="19.5" customHeight="1">
      <c r="A7" s="25" t="s">
        <v>36</v>
      </c>
      <c r="B7" s="25" t="s">
        <v>36</v>
      </c>
      <c r="C7" s="25" t="s">
        <v>36</v>
      </c>
      <c r="D7" s="25" t="s">
        <v>57</v>
      </c>
      <c r="E7" s="46">
        <f aca="true" t="shared" si="0" ref="E7:E12">SUM(F7,P7,Z7)</f>
        <v>3138.67</v>
      </c>
      <c r="F7" s="46">
        <f aca="true" t="shared" si="1" ref="F7:F12">SUM(G7,J7,M7)</f>
        <v>3138.67</v>
      </c>
      <c r="G7" s="46">
        <f aca="true" t="shared" si="2" ref="G7:G12">SUM(H7:I7)</f>
        <v>3138.67</v>
      </c>
      <c r="H7" s="46">
        <v>338.67</v>
      </c>
      <c r="I7" s="37">
        <v>2800</v>
      </c>
      <c r="J7" s="46">
        <f aca="true" t="shared" si="3" ref="J7:J12">SUM(K7:L7)</f>
        <v>0</v>
      </c>
      <c r="K7" s="46">
        <v>0</v>
      </c>
      <c r="L7" s="37">
        <v>0</v>
      </c>
      <c r="M7" s="46">
        <f aca="true" t="shared" si="4" ref="M7:M12">SUM(N7:O7)</f>
        <v>0</v>
      </c>
      <c r="N7" s="46">
        <v>0</v>
      </c>
      <c r="O7" s="37">
        <v>0</v>
      </c>
      <c r="P7" s="38">
        <f aca="true" t="shared" si="5" ref="P7:P12">SUM(Q7,T7,W7)</f>
        <v>0</v>
      </c>
      <c r="Q7" s="46">
        <f aca="true" t="shared" si="6" ref="Q7:Q12">SUM(R7:S7)</f>
        <v>0</v>
      </c>
      <c r="R7" s="46">
        <v>0</v>
      </c>
      <c r="S7" s="37">
        <v>0</v>
      </c>
      <c r="T7" s="46">
        <f aca="true" t="shared" si="7" ref="T7:T12">SUM(U7:V7)</f>
        <v>0</v>
      </c>
      <c r="U7" s="46">
        <v>0</v>
      </c>
      <c r="V7" s="46">
        <v>0</v>
      </c>
      <c r="W7" s="46">
        <f aca="true" t="shared" si="8" ref="W7:W12">SUM(X7:Y7)</f>
        <v>0</v>
      </c>
      <c r="X7" s="46">
        <v>0</v>
      </c>
      <c r="Y7" s="37">
        <v>0</v>
      </c>
      <c r="Z7" s="38">
        <f aca="true" t="shared" si="9" ref="Z7:Z12">SUM(AA7,AD7,AG7,AJ7,AM7)</f>
        <v>0</v>
      </c>
      <c r="AA7" s="46">
        <f aca="true" t="shared" si="10" ref="AA7:AA12">SUM(AB7:AC7)</f>
        <v>0</v>
      </c>
      <c r="AB7" s="46">
        <v>0</v>
      </c>
      <c r="AC7" s="37">
        <v>0</v>
      </c>
      <c r="AD7" s="46">
        <f aca="true" t="shared" si="11" ref="AD7:AD12">SUM(AE7:AF7)</f>
        <v>0</v>
      </c>
      <c r="AE7" s="46">
        <v>0</v>
      </c>
      <c r="AF7" s="37">
        <v>0</v>
      </c>
      <c r="AG7" s="46">
        <f aca="true" t="shared" si="12" ref="AG7:AG12">SUM(AH7:AI7)</f>
        <v>0</v>
      </c>
      <c r="AH7" s="46">
        <v>0</v>
      </c>
      <c r="AI7" s="37">
        <v>0</v>
      </c>
      <c r="AJ7" s="46">
        <f aca="true" t="shared" si="13" ref="AJ7:AJ12">SUM(AK7:AL7)</f>
        <v>0</v>
      </c>
      <c r="AK7" s="46">
        <v>0</v>
      </c>
      <c r="AL7" s="37">
        <v>0</v>
      </c>
      <c r="AM7" s="46">
        <f aca="true" t="shared" si="14" ref="AM7:AM12">SUM(AN7:AO7)</f>
        <v>0</v>
      </c>
      <c r="AN7" s="46">
        <v>0</v>
      </c>
      <c r="AO7" s="37">
        <v>0</v>
      </c>
    </row>
    <row r="8" spans="1:41" ht="19.5" customHeight="1">
      <c r="A8" s="25" t="s">
        <v>36</v>
      </c>
      <c r="B8" s="25" t="s">
        <v>161</v>
      </c>
      <c r="C8" s="25" t="s">
        <v>36</v>
      </c>
      <c r="D8" s="25" t="s">
        <v>162</v>
      </c>
      <c r="E8" s="46">
        <f t="shared" si="0"/>
        <v>2344.46</v>
      </c>
      <c r="F8" s="46">
        <f t="shared" si="1"/>
        <v>2344.46</v>
      </c>
      <c r="G8" s="46">
        <f t="shared" si="2"/>
        <v>2344.46</v>
      </c>
      <c r="H8" s="46">
        <v>338.67</v>
      </c>
      <c r="I8" s="37">
        <v>2005.79</v>
      </c>
      <c r="J8" s="46">
        <f t="shared" si="3"/>
        <v>0</v>
      </c>
      <c r="K8" s="46">
        <v>0</v>
      </c>
      <c r="L8" s="37">
        <v>0</v>
      </c>
      <c r="M8" s="46">
        <f t="shared" si="4"/>
        <v>0</v>
      </c>
      <c r="N8" s="46">
        <v>0</v>
      </c>
      <c r="O8" s="37">
        <v>0</v>
      </c>
      <c r="P8" s="38">
        <f t="shared" si="5"/>
        <v>0</v>
      </c>
      <c r="Q8" s="46">
        <f t="shared" si="6"/>
        <v>0</v>
      </c>
      <c r="R8" s="46">
        <v>0</v>
      </c>
      <c r="S8" s="37">
        <v>0</v>
      </c>
      <c r="T8" s="46">
        <f t="shared" si="7"/>
        <v>0</v>
      </c>
      <c r="U8" s="46">
        <v>0</v>
      </c>
      <c r="V8" s="46">
        <v>0</v>
      </c>
      <c r="W8" s="46">
        <f t="shared" si="8"/>
        <v>0</v>
      </c>
      <c r="X8" s="46">
        <v>0</v>
      </c>
      <c r="Y8" s="37">
        <v>0</v>
      </c>
      <c r="Z8" s="38">
        <f t="shared" si="9"/>
        <v>0</v>
      </c>
      <c r="AA8" s="46">
        <f t="shared" si="10"/>
        <v>0</v>
      </c>
      <c r="AB8" s="46">
        <v>0</v>
      </c>
      <c r="AC8" s="37">
        <v>0</v>
      </c>
      <c r="AD8" s="46">
        <f t="shared" si="11"/>
        <v>0</v>
      </c>
      <c r="AE8" s="46">
        <v>0</v>
      </c>
      <c r="AF8" s="37">
        <v>0</v>
      </c>
      <c r="AG8" s="46">
        <f t="shared" si="12"/>
        <v>0</v>
      </c>
      <c r="AH8" s="46">
        <v>0</v>
      </c>
      <c r="AI8" s="37">
        <v>0</v>
      </c>
      <c r="AJ8" s="46">
        <f t="shared" si="13"/>
        <v>0</v>
      </c>
      <c r="AK8" s="46">
        <v>0</v>
      </c>
      <c r="AL8" s="37">
        <v>0</v>
      </c>
      <c r="AM8" s="46">
        <f t="shared" si="14"/>
        <v>0</v>
      </c>
      <c r="AN8" s="46">
        <v>0</v>
      </c>
      <c r="AO8" s="37">
        <v>0</v>
      </c>
    </row>
    <row r="9" spans="1:41" ht="19.5" customHeight="1">
      <c r="A9" s="25" t="s">
        <v>161</v>
      </c>
      <c r="B9" s="25" t="s">
        <v>163</v>
      </c>
      <c r="C9" s="25" t="s">
        <v>83</v>
      </c>
      <c r="D9" s="25" t="s">
        <v>164</v>
      </c>
      <c r="E9" s="46">
        <f t="shared" si="0"/>
        <v>286.24</v>
      </c>
      <c r="F9" s="46">
        <f t="shared" si="1"/>
        <v>286.24</v>
      </c>
      <c r="G9" s="46">
        <f t="shared" si="2"/>
        <v>286.24</v>
      </c>
      <c r="H9" s="46">
        <v>167.04</v>
      </c>
      <c r="I9" s="37">
        <v>119.2</v>
      </c>
      <c r="J9" s="46">
        <f t="shared" si="3"/>
        <v>0</v>
      </c>
      <c r="K9" s="46">
        <v>0</v>
      </c>
      <c r="L9" s="37">
        <v>0</v>
      </c>
      <c r="M9" s="46">
        <f t="shared" si="4"/>
        <v>0</v>
      </c>
      <c r="N9" s="46">
        <v>0</v>
      </c>
      <c r="O9" s="37">
        <v>0</v>
      </c>
      <c r="P9" s="38">
        <f t="shared" si="5"/>
        <v>0</v>
      </c>
      <c r="Q9" s="46">
        <f t="shared" si="6"/>
        <v>0</v>
      </c>
      <c r="R9" s="46">
        <v>0</v>
      </c>
      <c r="S9" s="37">
        <v>0</v>
      </c>
      <c r="T9" s="46">
        <f t="shared" si="7"/>
        <v>0</v>
      </c>
      <c r="U9" s="46">
        <v>0</v>
      </c>
      <c r="V9" s="46">
        <v>0</v>
      </c>
      <c r="W9" s="46">
        <f t="shared" si="8"/>
        <v>0</v>
      </c>
      <c r="X9" s="46">
        <v>0</v>
      </c>
      <c r="Y9" s="37">
        <v>0</v>
      </c>
      <c r="Z9" s="38">
        <f t="shared" si="9"/>
        <v>0</v>
      </c>
      <c r="AA9" s="46">
        <f t="shared" si="10"/>
        <v>0</v>
      </c>
      <c r="AB9" s="46">
        <v>0</v>
      </c>
      <c r="AC9" s="37">
        <v>0</v>
      </c>
      <c r="AD9" s="46">
        <f t="shared" si="11"/>
        <v>0</v>
      </c>
      <c r="AE9" s="46">
        <v>0</v>
      </c>
      <c r="AF9" s="37">
        <v>0</v>
      </c>
      <c r="AG9" s="46">
        <f t="shared" si="12"/>
        <v>0</v>
      </c>
      <c r="AH9" s="46">
        <v>0</v>
      </c>
      <c r="AI9" s="37">
        <v>0</v>
      </c>
      <c r="AJ9" s="46">
        <f t="shared" si="13"/>
        <v>0</v>
      </c>
      <c r="AK9" s="46">
        <v>0</v>
      </c>
      <c r="AL9" s="37">
        <v>0</v>
      </c>
      <c r="AM9" s="46">
        <f t="shared" si="14"/>
        <v>0</v>
      </c>
      <c r="AN9" s="46">
        <v>0</v>
      </c>
      <c r="AO9" s="37">
        <v>0</v>
      </c>
    </row>
    <row r="10" spans="1:41" ht="19.5" customHeight="1">
      <c r="A10" s="25" t="s">
        <v>161</v>
      </c>
      <c r="B10" s="25" t="s">
        <v>165</v>
      </c>
      <c r="C10" s="25" t="s">
        <v>83</v>
      </c>
      <c r="D10" s="25" t="s">
        <v>166</v>
      </c>
      <c r="E10" s="46">
        <f t="shared" si="0"/>
        <v>2058.22</v>
      </c>
      <c r="F10" s="46">
        <f t="shared" si="1"/>
        <v>2058.22</v>
      </c>
      <c r="G10" s="46">
        <f t="shared" si="2"/>
        <v>2058.22</v>
      </c>
      <c r="H10" s="46">
        <v>171.63</v>
      </c>
      <c r="I10" s="37">
        <v>1886.59</v>
      </c>
      <c r="J10" s="46">
        <f t="shared" si="3"/>
        <v>0</v>
      </c>
      <c r="K10" s="46">
        <v>0</v>
      </c>
      <c r="L10" s="37">
        <v>0</v>
      </c>
      <c r="M10" s="46">
        <f t="shared" si="4"/>
        <v>0</v>
      </c>
      <c r="N10" s="46">
        <v>0</v>
      </c>
      <c r="O10" s="37">
        <v>0</v>
      </c>
      <c r="P10" s="38">
        <f t="shared" si="5"/>
        <v>0</v>
      </c>
      <c r="Q10" s="46">
        <f t="shared" si="6"/>
        <v>0</v>
      </c>
      <c r="R10" s="46">
        <v>0</v>
      </c>
      <c r="S10" s="37">
        <v>0</v>
      </c>
      <c r="T10" s="46">
        <f t="shared" si="7"/>
        <v>0</v>
      </c>
      <c r="U10" s="46">
        <v>0</v>
      </c>
      <c r="V10" s="46">
        <v>0</v>
      </c>
      <c r="W10" s="46">
        <f t="shared" si="8"/>
        <v>0</v>
      </c>
      <c r="X10" s="46">
        <v>0</v>
      </c>
      <c r="Y10" s="37">
        <v>0</v>
      </c>
      <c r="Z10" s="38">
        <f t="shared" si="9"/>
        <v>0</v>
      </c>
      <c r="AA10" s="46">
        <f t="shared" si="10"/>
        <v>0</v>
      </c>
      <c r="AB10" s="46">
        <v>0</v>
      </c>
      <c r="AC10" s="37">
        <v>0</v>
      </c>
      <c r="AD10" s="46">
        <f t="shared" si="11"/>
        <v>0</v>
      </c>
      <c r="AE10" s="46">
        <v>0</v>
      </c>
      <c r="AF10" s="37">
        <v>0</v>
      </c>
      <c r="AG10" s="46">
        <f t="shared" si="12"/>
        <v>0</v>
      </c>
      <c r="AH10" s="46">
        <v>0</v>
      </c>
      <c r="AI10" s="37">
        <v>0</v>
      </c>
      <c r="AJ10" s="46">
        <f t="shared" si="13"/>
        <v>0</v>
      </c>
      <c r="AK10" s="46">
        <v>0</v>
      </c>
      <c r="AL10" s="37">
        <v>0</v>
      </c>
      <c r="AM10" s="46">
        <f t="shared" si="14"/>
        <v>0</v>
      </c>
      <c r="AN10" s="46">
        <v>0</v>
      </c>
      <c r="AO10" s="37">
        <v>0</v>
      </c>
    </row>
    <row r="11" spans="1:41" ht="19.5" customHeight="1">
      <c r="A11" s="25" t="s">
        <v>36</v>
      </c>
      <c r="B11" s="25" t="s">
        <v>167</v>
      </c>
      <c r="C11" s="25" t="s">
        <v>36</v>
      </c>
      <c r="D11" s="25" t="s">
        <v>168</v>
      </c>
      <c r="E11" s="46">
        <f t="shared" si="0"/>
        <v>794.21</v>
      </c>
      <c r="F11" s="46">
        <f t="shared" si="1"/>
        <v>794.21</v>
      </c>
      <c r="G11" s="46">
        <f t="shared" si="2"/>
        <v>794.21</v>
      </c>
      <c r="H11" s="46">
        <v>0</v>
      </c>
      <c r="I11" s="37">
        <v>794.21</v>
      </c>
      <c r="J11" s="46">
        <f t="shared" si="3"/>
        <v>0</v>
      </c>
      <c r="K11" s="46">
        <v>0</v>
      </c>
      <c r="L11" s="37">
        <v>0</v>
      </c>
      <c r="M11" s="46">
        <f t="shared" si="4"/>
        <v>0</v>
      </c>
      <c r="N11" s="46">
        <v>0</v>
      </c>
      <c r="O11" s="37">
        <v>0</v>
      </c>
      <c r="P11" s="38">
        <f t="shared" si="5"/>
        <v>0</v>
      </c>
      <c r="Q11" s="46">
        <f t="shared" si="6"/>
        <v>0</v>
      </c>
      <c r="R11" s="46">
        <v>0</v>
      </c>
      <c r="S11" s="37">
        <v>0</v>
      </c>
      <c r="T11" s="46">
        <f t="shared" si="7"/>
        <v>0</v>
      </c>
      <c r="U11" s="46">
        <v>0</v>
      </c>
      <c r="V11" s="46">
        <v>0</v>
      </c>
      <c r="W11" s="46">
        <f t="shared" si="8"/>
        <v>0</v>
      </c>
      <c r="X11" s="46">
        <v>0</v>
      </c>
      <c r="Y11" s="37">
        <v>0</v>
      </c>
      <c r="Z11" s="38">
        <f t="shared" si="9"/>
        <v>0</v>
      </c>
      <c r="AA11" s="46">
        <f t="shared" si="10"/>
        <v>0</v>
      </c>
      <c r="AB11" s="46">
        <v>0</v>
      </c>
      <c r="AC11" s="37">
        <v>0</v>
      </c>
      <c r="AD11" s="46">
        <f t="shared" si="11"/>
        <v>0</v>
      </c>
      <c r="AE11" s="46">
        <v>0</v>
      </c>
      <c r="AF11" s="37">
        <v>0</v>
      </c>
      <c r="AG11" s="46">
        <f t="shared" si="12"/>
        <v>0</v>
      </c>
      <c r="AH11" s="46">
        <v>0</v>
      </c>
      <c r="AI11" s="37">
        <v>0</v>
      </c>
      <c r="AJ11" s="46">
        <f t="shared" si="13"/>
        <v>0</v>
      </c>
      <c r="AK11" s="46">
        <v>0</v>
      </c>
      <c r="AL11" s="37">
        <v>0</v>
      </c>
      <c r="AM11" s="46">
        <f t="shared" si="14"/>
        <v>0</v>
      </c>
      <c r="AN11" s="46">
        <v>0</v>
      </c>
      <c r="AO11" s="37">
        <v>0</v>
      </c>
    </row>
    <row r="12" spans="1:41" ht="19.5" customHeight="1">
      <c r="A12" s="25" t="s">
        <v>167</v>
      </c>
      <c r="B12" s="25" t="s">
        <v>163</v>
      </c>
      <c r="C12" s="25" t="s">
        <v>83</v>
      </c>
      <c r="D12" s="25" t="s">
        <v>169</v>
      </c>
      <c r="E12" s="46">
        <f t="shared" si="0"/>
        <v>794.21</v>
      </c>
      <c r="F12" s="46">
        <f t="shared" si="1"/>
        <v>794.21</v>
      </c>
      <c r="G12" s="46">
        <f t="shared" si="2"/>
        <v>794.21</v>
      </c>
      <c r="H12" s="46">
        <v>0</v>
      </c>
      <c r="I12" s="37">
        <v>794.21</v>
      </c>
      <c r="J12" s="46">
        <f t="shared" si="3"/>
        <v>0</v>
      </c>
      <c r="K12" s="46">
        <v>0</v>
      </c>
      <c r="L12" s="37">
        <v>0</v>
      </c>
      <c r="M12" s="46">
        <f t="shared" si="4"/>
        <v>0</v>
      </c>
      <c r="N12" s="46">
        <v>0</v>
      </c>
      <c r="O12" s="37">
        <v>0</v>
      </c>
      <c r="P12" s="38">
        <f t="shared" si="5"/>
        <v>0</v>
      </c>
      <c r="Q12" s="46">
        <f t="shared" si="6"/>
        <v>0</v>
      </c>
      <c r="R12" s="46">
        <v>0</v>
      </c>
      <c r="S12" s="37">
        <v>0</v>
      </c>
      <c r="T12" s="46">
        <f t="shared" si="7"/>
        <v>0</v>
      </c>
      <c r="U12" s="46">
        <v>0</v>
      </c>
      <c r="V12" s="46">
        <v>0</v>
      </c>
      <c r="W12" s="46">
        <f t="shared" si="8"/>
        <v>0</v>
      </c>
      <c r="X12" s="46">
        <v>0</v>
      </c>
      <c r="Y12" s="37">
        <v>0</v>
      </c>
      <c r="Z12" s="38">
        <f t="shared" si="9"/>
        <v>0</v>
      </c>
      <c r="AA12" s="46">
        <f t="shared" si="10"/>
        <v>0</v>
      </c>
      <c r="AB12" s="46">
        <v>0</v>
      </c>
      <c r="AC12" s="37">
        <v>0</v>
      </c>
      <c r="AD12" s="46">
        <f t="shared" si="11"/>
        <v>0</v>
      </c>
      <c r="AE12" s="46">
        <v>0</v>
      </c>
      <c r="AF12" s="37">
        <v>0</v>
      </c>
      <c r="AG12" s="46">
        <f t="shared" si="12"/>
        <v>0</v>
      </c>
      <c r="AH12" s="46">
        <v>0</v>
      </c>
      <c r="AI12" s="37">
        <v>0</v>
      </c>
      <c r="AJ12" s="46">
        <f t="shared" si="13"/>
        <v>0</v>
      </c>
      <c r="AK12" s="46">
        <v>0</v>
      </c>
      <c r="AL12" s="37">
        <v>0</v>
      </c>
      <c r="AM12" s="46">
        <f t="shared" si="14"/>
        <v>0</v>
      </c>
      <c r="AN12" s="46">
        <v>0</v>
      </c>
      <c r="AO12" s="37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3937007874015748" right="0.3937007874015748" top="0.9842519685039371" bottom="0.5905511811023623" header="0.5905511811023623" footer="0.3937007874015748"/>
  <pageSetup errors="blank" fitToHeight="100" fitToWidth="1" horizontalDpi="600" verticalDpi="600" orientation="landscape" paperSize="9" scale="4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23"/>
  <sheetViews>
    <sheetView showGridLines="0" showZeros="0" workbookViewId="0" topLeftCell="A1">
      <selection activeCell="A4" sqref="A4:D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2"/>
      <c r="B1" s="13"/>
      <c r="C1" s="13"/>
      <c r="D1" s="13"/>
      <c r="DI1" s="27" t="s">
        <v>170</v>
      </c>
    </row>
    <row r="2" spans="1:113" ht="19.5" customHeight="1">
      <c r="A2" s="14" t="s">
        <v>171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</row>
    <row r="3" spans="1:113" ht="19.5" customHeight="1">
      <c r="A3" s="72" t="s">
        <v>2</v>
      </c>
      <c r="B3" s="60"/>
      <c r="C3" s="60"/>
      <c r="D3" s="60"/>
      <c r="F3" s="76"/>
      <c r="DI3" s="27" t="s">
        <v>3</v>
      </c>
    </row>
    <row r="4" spans="1:113" ht="19.5" customHeight="1">
      <c r="A4" s="73" t="s">
        <v>56</v>
      </c>
      <c r="B4" s="74"/>
      <c r="C4" s="74"/>
      <c r="D4" s="75"/>
      <c r="E4" s="42" t="s">
        <v>57</v>
      </c>
      <c r="F4" s="77" t="s">
        <v>172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2"/>
      <c r="T4" s="77" t="s">
        <v>173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82"/>
      <c r="AV4" s="77" t="s">
        <v>174</v>
      </c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82"/>
      <c r="BH4" s="77" t="s">
        <v>175</v>
      </c>
      <c r="BI4" s="78"/>
      <c r="BJ4" s="78"/>
      <c r="BK4" s="78"/>
      <c r="BL4" s="82"/>
      <c r="BM4" s="77" t="s">
        <v>176</v>
      </c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82"/>
      <c r="BZ4" s="77" t="s">
        <v>177</v>
      </c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82"/>
      <c r="CR4" s="83" t="s">
        <v>178</v>
      </c>
      <c r="CS4" s="84"/>
      <c r="CT4" s="85"/>
      <c r="CU4" s="83" t="s">
        <v>179</v>
      </c>
      <c r="CV4" s="84"/>
      <c r="CW4" s="84"/>
      <c r="CX4" s="84"/>
      <c r="CY4" s="84"/>
      <c r="CZ4" s="85"/>
      <c r="DA4" s="83" t="s">
        <v>180</v>
      </c>
      <c r="DB4" s="84"/>
      <c r="DC4" s="85"/>
      <c r="DD4" s="77" t="s">
        <v>181</v>
      </c>
      <c r="DE4" s="78"/>
      <c r="DF4" s="78"/>
      <c r="DG4" s="78"/>
      <c r="DH4" s="78"/>
      <c r="DI4" s="82"/>
    </row>
    <row r="5" spans="1:113" ht="19.5" customHeight="1">
      <c r="A5" s="17" t="s">
        <v>67</v>
      </c>
      <c r="B5" s="18"/>
      <c r="C5" s="19"/>
      <c r="D5" s="42" t="s">
        <v>182</v>
      </c>
      <c r="E5" s="33"/>
      <c r="F5" s="79" t="s">
        <v>72</v>
      </c>
      <c r="G5" s="79" t="s">
        <v>183</v>
      </c>
      <c r="H5" s="79" t="s">
        <v>184</v>
      </c>
      <c r="I5" s="79" t="s">
        <v>185</v>
      </c>
      <c r="J5" s="79" t="s">
        <v>186</v>
      </c>
      <c r="K5" s="79" t="s">
        <v>187</v>
      </c>
      <c r="L5" s="79" t="s">
        <v>188</v>
      </c>
      <c r="M5" s="79" t="s">
        <v>189</v>
      </c>
      <c r="N5" s="79" t="s">
        <v>190</v>
      </c>
      <c r="O5" s="79" t="s">
        <v>191</v>
      </c>
      <c r="P5" s="79" t="s">
        <v>192</v>
      </c>
      <c r="Q5" s="79" t="s">
        <v>98</v>
      </c>
      <c r="R5" s="79" t="s">
        <v>193</v>
      </c>
      <c r="S5" s="79" t="s">
        <v>194</v>
      </c>
      <c r="T5" s="79" t="s">
        <v>72</v>
      </c>
      <c r="U5" s="79" t="s">
        <v>195</v>
      </c>
      <c r="V5" s="79" t="s">
        <v>196</v>
      </c>
      <c r="W5" s="79" t="s">
        <v>197</v>
      </c>
      <c r="X5" s="79" t="s">
        <v>198</v>
      </c>
      <c r="Y5" s="79" t="s">
        <v>199</v>
      </c>
      <c r="Z5" s="79" t="s">
        <v>200</v>
      </c>
      <c r="AA5" s="79" t="s">
        <v>201</v>
      </c>
      <c r="AB5" s="79" t="s">
        <v>202</v>
      </c>
      <c r="AC5" s="79" t="s">
        <v>203</v>
      </c>
      <c r="AD5" s="79" t="s">
        <v>204</v>
      </c>
      <c r="AE5" s="79" t="s">
        <v>205</v>
      </c>
      <c r="AF5" s="79" t="s">
        <v>206</v>
      </c>
      <c r="AG5" s="79" t="s">
        <v>207</v>
      </c>
      <c r="AH5" s="79" t="s">
        <v>208</v>
      </c>
      <c r="AI5" s="79" t="s">
        <v>209</v>
      </c>
      <c r="AJ5" s="79" t="s">
        <v>210</v>
      </c>
      <c r="AK5" s="79" t="s">
        <v>211</v>
      </c>
      <c r="AL5" s="79" t="s">
        <v>212</v>
      </c>
      <c r="AM5" s="79" t="s">
        <v>213</v>
      </c>
      <c r="AN5" s="79" t="s">
        <v>214</v>
      </c>
      <c r="AO5" s="79" t="s">
        <v>215</v>
      </c>
      <c r="AP5" s="79" t="s">
        <v>216</v>
      </c>
      <c r="AQ5" s="79" t="s">
        <v>217</v>
      </c>
      <c r="AR5" s="79" t="s">
        <v>218</v>
      </c>
      <c r="AS5" s="79" t="s">
        <v>219</v>
      </c>
      <c r="AT5" s="79" t="s">
        <v>220</v>
      </c>
      <c r="AU5" s="79" t="s">
        <v>221</v>
      </c>
      <c r="AV5" s="79" t="s">
        <v>72</v>
      </c>
      <c r="AW5" s="79" t="s">
        <v>222</v>
      </c>
      <c r="AX5" s="79" t="s">
        <v>223</v>
      </c>
      <c r="AY5" s="79" t="s">
        <v>224</v>
      </c>
      <c r="AZ5" s="79" t="s">
        <v>225</v>
      </c>
      <c r="BA5" s="79" t="s">
        <v>226</v>
      </c>
      <c r="BB5" s="79" t="s">
        <v>227</v>
      </c>
      <c r="BC5" s="79" t="s">
        <v>228</v>
      </c>
      <c r="BD5" s="79" t="s">
        <v>229</v>
      </c>
      <c r="BE5" s="79" t="s">
        <v>230</v>
      </c>
      <c r="BF5" s="79" t="s">
        <v>231</v>
      </c>
      <c r="BG5" s="32" t="s">
        <v>232</v>
      </c>
      <c r="BH5" s="32" t="s">
        <v>72</v>
      </c>
      <c r="BI5" s="32" t="s">
        <v>233</v>
      </c>
      <c r="BJ5" s="32" t="s">
        <v>234</v>
      </c>
      <c r="BK5" s="32" t="s">
        <v>235</v>
      </c>
      <c r="BL5" s="32" t="s">
        <v>236</v>
      </c>
      <c r="BM5" s="79" t="s">
        <v>72</v>
      </c>
      <c r="BN5" s="79" t="s">
        <v>237</v>
      </c>
      <c r="BO5" s="79" t="s">
        <v>238</v>
      </c>
      <c r="BP5" s="79" t="s">
        <v>239</v>
      </c>
      <c r="BQ5" s="79" t="s">
        <v>240</v>
      </c>
      <c r="BR5" s="79" t="s">
        <v>241</v>
      </c>
      <c r="BS5" s="79" t="s">
        <v>242</v>
      </c>
      <c r="BT5" s="79" t="s">
        <v>243</v>
      </c>
      <c r="BU5" s="79" t="s">
        <v>244</v>
      </c>
      <c r="BV5" s="79" t="s">
        <v>245</v>
      </c>
      <c r="BW5" s="50" t="s">
        <v>246</v>
      </c>
      <c r="BX5" s="50" t="s">
        <v>247</v>
      </c>
      <c r="BY5" s="79" t="s">
        <v>248</v>
      </c>
      <c r="BZ5" s="79" t="s">
        <v>72</v>
      </c>
      <c r="CA5" s="79" t="s">
        <v>237</v>
      </c>
      <c r="CB5" s="79" t="s">
        <v>238</v>
      </c>
      <c r="CC5" s="79" t="s">
        <v>239</v>
      </c>
      <c r="CD5" s="79" t="s">
        <v>240</v>
      </c>
      <c r="CE5" s="79" t="s">
        <v>241</v>
      </c>
      <c r="CF5" s="79" t="s">
        <v>242</v>
      </c>
      <c r="CG5" s="79" t="s">
        <v>243</v>
      </c>
      <c r="CH5" s="79" t="s">
        <v>249</v>
      </c>
      <c r="CI5" s="79" t="s">
        <v>250</v>
      </c>
      <c r="CJ5" s="79" t="s">
        <v>251</v>
      </c>
      <c r="CK5" s="79" t="s">
        <v>252</v>
      </c>
      <c r="CL5" s="79" t="s">
        <v>244</v>
      </c>
      <c r="CM5" s="79" t="s">
        <v>245</v>
      </c>
      <c r="CN5" s="79" t="s">
        <v>253</v>
      </c>
      <c r="CO5" s="50" t="s">
        <v>246</v>
      </c>
      <c r="CP5" s="50" t="s">
        <v>247</v>
      </c>
      <c r="CQ5" s="79" t="s">
        <v>254</v>
      </c>
      <c r="CR5" s="50" t="s">
        <v>72</v>
      </c>
      <c r="CS5" s="50" t="s">
        <v>255</v>
      </c>
      <c r="CT5" s="79" t="s">
        <v>256</v>
      </c>
      <c r="CU5" s="50" t="s">
        <v>72</v>
      </c>
      <c r="CV5" s="50" t="s">
        <v>255</v>
      </c>
      <c r="CW5" s="79" t="s">
        <v>257</v>
      </c>
      <c r="CX5" s="50" t="s">
        <v>258</v>
      </c>
      <c r="CY5" s="50" t="s">
        <v>259</v>
      </c>
      <c r="CZ5" s="32" t="s">
        <v>256</v>
      </c>
      <c r="DA5" s="50" t="s">
        <v>72</v>
      </c>
      <c r="DB5" s="50" t="s">
        <v>180</v>
      </c>
      <c r="DC5" s="50" t="s">
        <v>260</v>
      </c>
      <c r="DD5" s="79" t="s">
        <v>72</v>
      </c>
      <c r="DE5" s="79" t="s">
        <v>261</v>
      </c>
      <c r="DF5" s="79" t="s">
        <v>262</v>
      </c>
      <c r="DG5" s="79" t="s">
        <v>260</v>
      </c>
      <c r="DH5" s="79" t="s">
        <v>263</v>
      </c>
      <c r="DI5" s="79" t="s">
        <v>181</v>
      </c>
    </row>
    <row r="6" spans="1:113" ht="30.75" customHeight="1">
      <c r="A6" s="22" t="s">
        <v>77</v>
      </c>
      <c r="B6" s="21" t="s">
        <v>78</v>
      </c>
      <c r="C6" s="23" t="s">
        <v>79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4"/>
      <c r="BH6" s="34"/>
      <c r="BI6" s="34"/>
      <c r="BJ6" s="34"/>
      <c r="BK6" s="34"/>
      <c r="BL6" s="34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54"/>
      <c r="BX6" s="54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54"/>
      <c r="CP6" s="54"/>
      <c r="CQ6" s="35"/>
      <c r="CR6" s="54"/>
      <c r="CS6" s="54"/>
      <c r="CT6" s="35"/>
      <c r="CU6" s="54"/>
      <c r="CV6" s="54"/>
      <c r="CW6" s="35"/>
      <c r="CX6" s="54"/>
      <c r="CY6" s="54"/>
      <c r="CZ6" s="34"/>
      <c r="DA6" s="54"/>
      <c r="DB6" s="54"/>
      <c r="DC6" s="54"/>
      <c r="DD6" s="35"/>
      <c r="DE6" s="35"/>
      <c r="DF6" s="35"/>
      <c r="DG6" s="35"/>
      <c r="DH6" s="35"/>
      <c r="DI6" s="35"/>
    </row>
    <row r="7" spans="1:113" ht="19.5" customHeight="1">
      <c r="A7" s="45" t="s">
        <v>36</v>
      </c>
      <c r="B7" s="45" t="s">
        <v>36</v>
      </c>
      <c r="C7" s="45" t="s">
        <v>36</v>
      </c>
      <c r="D7" s="45" t="s">
        <v>57</v>
      </c>
      <c r="E7" s="80">
        <f aca="true" t="shared" si="0" ref="E7:E23">SUM(F7,T7,AV7,BH7,BM7,BZ7,CR7,CU7,DA7,DD7)</f>
        <v>3138.67</v>
      </c>
      <c r="F7" s="80">
        <v>286.24</v>
      </c>
      <c r="G7" s="80">
        <v>54.25</v>
      </c>
      <c r="H7" s="80">
        <v>1.46</v>
      </c>
      <c r="I7" s="80">
        <v>0</v>
      </c>
      <c r="J7" s="80">
        <v>0</v>
      </c>
      <c r="K7" s="80">
        <v>41.68</v>
      </c>
      <c r="L7" s="80">
        <v>21.23</v>
      </c>
      <c r="M7" s="80">
        <v>10.62</v>
      </c>
      <c r="N7" s="80">
        <v>15.5</v>
      </c>
      <c r="O7" s="81">
        <v>0</v>
      </c>
      <c r="P7" s="81">
        <v>4.5</v>
      </c>
      <c r="Q7" s="81">
        <v>17.8</v>
      </c>
      <c r="R7" s="81">
        <v>0</v>
      </c>
      <c r="S7" s="81">
        <v>119.2</v>
      </c>
      <c r="T7" s="81">
        <v>2058.22</v>
      </c>
      <c r="U7" s="81">
        <v>10</v>
      </c>
      <c r="V7" s="81">
        <v>1.5</v>
      </c>
      <c r="W7" s="81">
        <v>0</v>
      </c>
      <c r="X7" s="81">
        <v>0</v>
      </c>
      <c r="Y7" s="81">
        <v>0</v>
      </c>
      <c r="Z7" s="81">
        <v>48</v>
      </c>
      <c r="AA7" s="81">
        <v>0</v>
      </c>
      <c r="AB7" s="81">
        <v>0</v>
      </c>
      <c r="AC7" s="81">
        <v>12</v>
      </c>
      <c r="AD7" s="81">
        <v>20</v>
      </c>
      <c r="AE7" s="81">
        <v>0</v>
      </c>
      <c r="AF7" s="81">
        <v>114</v>
      </c>
      <c r="AG7" s="81">
        <v>197.2</v>
      </c>
      <c r="AH7" s="81">
        <v>0</v>
      </c>
      <c r="AI7" s="81">
        <v>5</v>
      </c>
      <c r="AJ7" s="81">
        <v>3</v>
      </c>
      <c r="AK7" s="81">
        <v>0</v>
      </c>
      <c r="AL7" s="81">
        <v>0</v>
      </c>
      <c r="AM7" s="81">
        <v>0</v>
      </c>
      <c r="AN7" s="81">
        <v>10</v>
      </c>
      <c r="AO7" s="81">
        <v>1579.89</v>
      </c>
      <c r="AP7" s="81">
        <v>3</v>
      </c>
      <c r="AQ7" s="81">
        <v>1.63</v>
      </c>
      <c r="AR7" s="81">
        <v>13</v>
      </c>
      <c r="AS7" s="81">
        <v>0</v>
      </c>
      <c r="AT7" s="81">
        <v>0</v>
      </c>
      <c r="AU7" s="81">
        <v>40</v>
      </c>
      <c r="AV7" s="81">
        <v>0</v>
      </c>
      <c r="AW7" s="81">
        <v>0</v>
      </c>
      <c r="AX7" s="81">
        <v>0</v>
      </c>
      <c r="AY7" s="81">
        <v>0</v>
      </c>
      <c r="AZ7" s="81">
        <v>0</v>
      </c>
      <c r="BA7" s="81">
        <v>0</v>
      </c>
      <c r="BB7" s="81">
        <v>0</v>
      </c>
      <c r="BC7" s="81">
        <v>0</v>
      </c>
      <c r="BD7" s="81">
        <v>0</v>
      </c>
      <c r="BE7" s="81">
        <v>0</v>
      </c>
      <c r="BF7" s="81">
        <v>0</v>
      </c>
      <c r="BG7" s="81">
        <v>0</v>
      </c>
      <c r="BH7" s="81">
        <v>0</v>
      </c>
      <c r="BI7" s="81">
        <v>0</v>
      </c>
      <c r="BJ7" s="81">
        <v>0</v>
      </c>
      <c r="BK7" s="81">
        <v>0</v>
      </c>
      <c r="BL7" s="81">
        <v>0</v>
      </c>
      <c r="BM7" s="81">
        <v>0</v>
      </c>
      <c r="BN7" s="81">
        <v>0</v>
      </c>
      <c r="BO7" s="81">
        <v>0</v>
      </c>
      <c r="BP7" s="81">
        <v>0</v>
      </c>
      <c r="BQ7" s="81">
        <v>0</v>
      </c>
      <c r="BR7" s="81">
        <v>0</v>
      </c>
      <c r="BS7" s="81">
        <v>0</v>
      </c>
      <c r="BT7" s="81">
        <v>0</v>
      </c>
      <c r="BU7" s="81">
        <v>0</v>
      </c>
      <c r="BV7" s="81">
        <v>0</v>
      </c>
      <c r="BW7" s="81">
        <v>0</v>
      </c>
      <c r="BX7" s="81">
        <v>0</v>
      </c>
      <c r="BY7" s="81">
        <v>0</v>
      </c>
      <c r="BZ7" s="81">
        <v>794.21</v>
      </c>
      <c r="CA7" s="81">
        <v>0</v>
      </c>
      <c r="CB7" s="81">
        <v>0</v>
      </c>
      <c r="CC7" s="81">
        <v>0</v>
      </c>
      <c r="CD7" s="81">
        <v>0</v>
      </c>
      <c r="CE7" s="81">
        <v>0</v>
      </c>
      <c r="CF7" s="81">
        <v>794.21</v>
      </c>
      <c r="CG7" s="81">
        <v>0</v>
      </c>
      <c r="CH7" s="81">
        <v>0</v>
      </c>
      <c r="CI7" s="81">
        <v>0</v>
      </c>
      <c r="CJ7" s="81">
        <v>0</v>
      </c>
      <c r="CK7" s="81">
        <v>0</v>
      </c>
      <c r="CL7" s="81">
        <v>0</v>
      </c>
      <c r="CM7" s="81">
        <v>0</v>
      </c>
      <c r="CN7" s="81">
        <v>0</v>
      </c>
      <c r="CO7" s="81">
        <v>0</v>
      </c>
      <c r="CP7" s="81">
        <v>0</v>
      </c>
      <c r="CQ7" s="81">
        <v>0</v>
      </c>
      <c r="CR7" s="81">
        <v>0</v>
      </c>
      <c r="CS7" s="81">
        <v>0</v>
      </c>
      <c r="CT7" s="81">
        <v>0</v>
      </c>
      <c r="CU7" s="81">
        <v>0</v>
      </c>
      <c r="CV7" s="81">
        <v>0</v>
      </c>
      <c r="CW7" s="81">
        <v>0</v>
      </c>
      <c r="CX7" s="81">
        <v>0</v>
      </c>
      <c r="CY7" s="81">
        <v>0</v>
      </c>
      <c r="CZ7" s="81">
        <v>0</v>
      </c>
      <c r="DA7" s="81">
        <v>0</v>
      </c>
      <c r="DB7" s="81">
        <v>0</v>
      </c>
      <c r="DC7" s="81">
        <v>0</v>
      </c>
      <c r="DD7" s="81">
        <v>0</v>
      </c>
      <c r="DE7" s="81">
        <v>0</v>
      </c>
      <c r="DF7" s="81">
        <v>0</v>
      </c>
      <c r="DG7" s="81">
        <v>0</v>
      </c>
      <c r="DH7" s="81">
        <v>0</v>
      </c>
      <c r="DI7" s="81">
        <v>0</v>
      </c>
    </row>
    <row r="8" spans="1:113" ht="19.5" customHeight="1">
      <c r="A8" s="45" t="s">
        <v>36</v>
      </c>
      <c r="B8" s="45" t="s">
        <v>36</v>
      </c>
      <c r="C8" s="45" t="s">
        <v>36</v>
      </c>
      <c r="D8" s="45" t="s">
        <v>264</v>
      </c>
      <c r="E8" s="80">
        <f t="shared" si="0"/>
        <v>5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5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5</v>
      </c>
      <c r="AJ8" s="81">
        <v>0</v>
      </c>
      <c r="AK8" s="81">
        <v>0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  <c r="AR8" s="81">
        <v>0</v>
      </c>
      <c r="AS8" s="81">
        <v>0</v>
      </c>
      <c r="AT8" s="81">
        <v>0</v>
      </c>
      <c r="AU8" s="81">
        <v>0</v>
      </c>
      <c r="AV8" s="81">
        <v>0</v>
      </c>
      <c r="AW8" s="81">
        <v>0</v>
      </c>
      <c r="AX8" s="81">
        <v>0</v>
      </c>
      <c r="AY8" s="81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1">
        <v>0</v>
      </c>
      <c r="BF8" s="81">
        <v>0</v>
      </c>
      <c r="BG8" s="81">
        <v>0</v>
      </c>
      <c r="BH8" s="81">
        <v>0</v>
      </c>
      <c r="BI8" s="81">
        <v>0</v>
      </c>
      <c r="BJ8" s="81">
        <v>0</v>
      </c>
      <c r="BK8" s="81">
        <v>0</v>
      </c>
      <c r="BL8" s="81">
        <v>0</v>
      </c>
      <c r="BM8" s="81">
        <v>0</v>
      </c>
      <c r="BN8" s="81">
        <v>0</v>
      </c>
      <c r="BO8" s="81">
        <v>0</v>
      </c>
      <c r="BP8" s="81">
        <v>0</v>
      </c>
      <c r="BQ8" s="81">
        <v>0</v>
      </c>
      <c r="BR8" s="81">
        <v>0</v>
      </c>
      <c r="BS8" s="81">
        <v>0</v>
      </c>
      <c r="BT8" s="81">
        <v>0</v>
      </c>
      <c r="BU8" s="81">
        <v>0</v>
      </c>
      <c r="BV8" s="81">
        <v>0</v>
      </c>
      <c r="BW8" s="81">
        <v>0</v>
      </c>
      <c r="BX8" s="81">
        <v>0</v>
      </c>
      <c r="BY8" s="81">
        <v>0</v>
      </c>
      <c r="BZ8" s="81">
        <v>0</v>
      </c>
      <c r="CA8" s="81">
        <v>0</v>
      </c>
      <c r="CB8" s="81">
        <v>0</v>
      </c>
      <c r="CC8" s="81">
        <v>0</v>
      </c>
      <c r="CD8" s="81">
        <v>0</v>
      </c>
      <c r="CE8" s="81">
        <v>0</v>
      </c>
      <c r="CF8" s="81">
        <v>0</v>
      </c>
      <c r="CG8" s="81">
        <v>0</v>
      </c>
      <c r="CH8" s="81">
        <v>0</v>
      </c>
      <c r="CI8" s="81">
        <v>0</v>
      </c>
      <c r="CJ8" s="81">
        <v>0</v>
      </c>
      <c r="CK8" s="81">
        <v>0</v>
      </c>
      <c r="CL8" s="81">
        <v>0</v>
      </c>
      <c r="CM8" s="81">
        <v>0</v>
      </c>
      <c r="CN8" s="81">
        <v>0</v>
      </c>
      <c r="CO8" s="81">
        <v>0</v>
      </c>
      <c r="CP8" s="81">
        <v>0</v>
      </c>
      <c r="CQ8" s="81">
        <v>0</v>
      </c>
      <c r="CR8" s="81">
        <v>0</v>
      </c>
      <c r="CS8" s="81">
        <v>0</v>
      </c>
      <c r="CT8" s="81">
        <v>0</v>
      </c>
      <c r="CU8" s="81">
        <v>0</v>
      </c>
      <c r="CV8" s="81">
        <v>0</v>
      </c>
      <c r="CW8" s="81">
        <v>0</v>
      </c>
      <c r="CX8" s="81">
        <v>0</v>
      </c>
      <c r="CY8" s="81">
        <v>0</v>
      </c>
      <c r="CZ8" s="81">
        <v>0</v>
      </c>
      <c r="DA8" s="81">
        <v>0</v>
      </c>
      <c r="DB8" s="81">
        <v>0</v>
      </c>
      <c r="DC8" s="81">
        <v>0</v>
      </c>
      <c r="DD8" s="81">
        <v>0</v>
      </c>
      <c r="DE8" s="81">
        <v>0</v>
      </c>
      <c r="DF8" s="81">
        <v>0</v>
      </c>
      <c r="DG8" s="81">
        <v>0</v>
      </c>
      <c r="DH8" s="81">
        <v>0</v>
      </c>
      <c r="DI8" s="81">
        <v>0</v>
      </c>
    </row>
    <row r="9" spans="1:113" ht="19.5" customHeight="1">
      <c r="A9" s="45" t="s">
        <v>36</v>
      </c>
      <c r="B9" s="45" t="s">
        <v>36</v>
      </c>
      <c r="C9" s="45" t="s">
        <v>36</v>
      </c>
      <c r="D9" s="45" t="s">
        <v>265</v>
      </c>
      <c r="E9" s="80">
        <f t="shared" si="0"/>
        <v>5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5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5</v>
      </c>
      <c r="AJ9" s="81">
        <v>0</v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  <c r="AR9" s="81">
        <v>0</v>
      </c>
      <c r="AS9" s="81">
        <v>0</v>
      </c>
      <c r="AT9" s="81">
        <v>0</v>
      </c>
      <c r="AU9" s="81">
        <v>0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>
        <v>0</v>
      </c>
      <c r="BG9" s="81">
        <v>0</v>
      </c>
      <c r="BH9" s="81">
        <v>0</v>
      </c>
      <c r="BI9" s="81">
        <v>0</v>
      </c>
      <c r="BJ9" s="81">
        <v>0</v>
      </c>
      <c r="BK9" s="81">
        <v>0</v>
      </c>
      <c r="BL9" s="81">
        <v>0</v>
      </c>
      <c r="BM9" s="81">
        <v>0</v>
      </c>
      <c r="BN9" s="81">
        <v>0</v>
      </c>
      <c r="BO9" s="81">
        <v>0</v>
      </c>
      <c r="BP9" s="81">
        <v>0</v>
      </c>
      <c r="BQ9" s="81">
        <v>0</v>
      </c>
      <c r="BR9" s="81">
        <v>0</v>
      </c>
      <c r="BS9" s="81">
        <v>0</v>
      </c>
      <c r="BT9" s="81">
        <v>0</v>
      </c>
      <c r="BU9" s="81">
        <v>0</v>
      </c>
      <c r="BV9" s="81">
        <v>0</v>
      </c>
      <c r="BW9" s="81">
        <v>0</v>
      </c>
      <c r="BX9" s="81">
        <v>0</v>
      </c>
      <c r="BY9" s="81">
        <v>0</v>
      </c>
      <c r="BZ9" s="81">
        <v>0</v>
      </c>
      <c r="CA9" s="81">
        <v>0</v>
      </c>
      <c r="CB9" s="81">
        <v>0</v>
      </c>
      <c r="CC9" s="81">
        <v>0</v>
      </c>
      <c r="CD9" s="81">
        <v>0</v>
      </c>
      <c r="CE9" s="81">
        <v>0</v>
      </c>
      <c r="CF9" s="81">
        <v>0</v>
      </c>
      <c r="CG9" s="81">
        <v>0</v>
      </c>
      <c r="CH9" s="81">
        <v>0</v>
      </c>
      <c r="CI9" s="81">
        <v>0</v>
      </c>
      <c r="CJ9" s="81">
        <v>0</v>
      </c>
      <c r="CK9" s="81">
        <v>0</v>
      </c>
      <c r="CL9" s="81">
        <v>0</v>
      </c>
      <c r="CM9" s="81">
        <v>0</v>
      </c>
      <c r="CN9" s="81">
        <v>0</v>
      </c>
      <c r="CO9" s="81">
        <v>0</v>
      </c>
      <c r="CP9" s="81">
        <v>0</v>
      </c>
      <c r="CQ9" s="81">
        <v>0</v>
      </c>
      <c r="CR9" s="81">
        <v>0</v>
      </c>
      <c r="CS9" s="81">
        <v>0</v>
      </c>
      <c r="CT9" s="81">
        <v>0</v>
      </c>
      <c r="CU9" s="81">
        <v>0</v>
      </c>
      <c r="CV9" s="81">
        <v>0</v>
      </c>
      <c r="CW9" s="81">
        <v>0</v>
      </c>
      <c r="CX9" s="81">
        <v>0</v>
      </c>
      <c r="CY9" s="81">
        <v>0</v>
      </c>
      <c r="CZ9" s="81">
        <v>0</v>
      </c>
      <c r="DA9" s="81">
        <v>0</v>
      </c>
      <c r="DB9" s="81">
        <v>0</v>
      </c>
      <c r="DC9" s="81">
        <v>0</v>
      </c>
      <c r="DD9" s="81">
        <v>0</v>
      </c>
      <c r="DE9" s="81">
        <v>0</v>
      </c>
      <c r="DF9" s="81">
        <v>0</v>
      </c>
      <c r="DG9" s="81">
        <v>0</v>
      </c>
      <c r="DH9" s="81">
        <v>0</v>
      </c>
      <c r="DI9" s="81">
        <v>0</v>
      </c>
    </row>
    <row r="10" spans="1:113" ht="19.5" customHeight="1">
      <c r="A10" s="45" t="s">
        <v>80</v>
      </c>
      <c r="B10" s="45" t="s">
        <v>81</v>
      </c>
      <c r="C10" s="45" t="s">
        <v>82</v>
      </c>
      <c r="D10" s="45" t="s">
        <v>266</v>
      </c>
      <c r="E10" s="80">
        <f t="shared" si="0"/>
        <v>5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5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5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>
        <v>0</v>
      </c>
      <c r="BG10" s="81">
        <v>0</v>
      </c>
      <c r="BH10" s="81">
        <v>0</v>
      </c>
      <c r="BI10" s="81">
        <v>0</v>
      </c>
      <c r="BJ10" s="81">
        <v>0</v>
      </c>
      <c r="BK10" s="81">
        <v>0</v>
      </c>
      <c r="BL10" s="81">
        <v>0</v>
      </c>
      <c r="BM10" s="81">
        <v>0</v>
      </c>
      <c r="BN10" s="81">
        <v>0</v>
      </c>
      <c r="BO10" s="81">
        <v>0</v>
      </c>
      <c r="BP10" s="81">
        <v>0</v>
      </c>
      <c r="BQ10" s="81">
        <v>0</v>
      </c>
      <c r="BR10" s="81">
        <v>0</v>
      </c>
      <c r="BS10" s="81">
        <v>0</v>
      </c>
      <c r="BT10" s="81">
        <v>0</v>
      </c>
      <c r="BU10" s="81">
        <v>0</v>
      </c>
      <c r="BV10" s="81">
        <v>0</v>
      </c>
      <c r="BW10" s="81">
        <v>0</v>
      </c>
      <c r="BX10" s="81">
        <v>0</v>
      </c>
      <c r="BY10" s="81">
        <v>0</v>
      </c>
      <c r="BZ10" s="81">
        <v>0</v>
      </c>
      <c r="CA10" s="81">
        <v>0</v>
      </c>
      <c r="CB10" s="81">
        <v>0</v>
      </c>
      <c r="CC10" s="81">
        <v>0</v>
      </c>
      <c r="CD10" s="81">
        <v>0</v>
      </c>
      <c r="CE10" s="81">
        <v>0</v>
      </c>
      <c r="CF10" s="81">
        <v>0</v>
      </c>
      <c r="CG10" s="81">
        <v>0</v>
      </c>
      <c r="CH10" s="81">
        <v>0</v>
      </c>
      <c r="CI10" s="81">
        <v>0</v>
      </c>
      <c r="CJ10" s="81">
        <v>0</v>
      </c>
      <c r="CK10" s="81">
        <v>0</v>
      </c>
      <c r="CL10" s="81">
        <v>0</v>
      </c>
      <c r="CM10" s="81">
        <v>0</v>
      </c>
      <c r="CN10" s="81">
        <v>0</v>
      </c>
      <c r="CO10" s="81">
        <v>0</v>
      </c>
      <c r="CP10" s="81">
        <v>0</v>
      </c>
      <c r="CQ10" s="81">
        <v>0</v>
      </c>
      <c r="CR10" s="81">
        <v>0</v>
      </c>
      <c r="CS10" s="81">
        <v>0</v>
      </c>
      <c r="CT10" s="81">
        <v>0</v>
      </c>
      <c r="CU10" s="81">
        <v>0</v>
      </c>
      <c r="CV10" s="81">
        <v>0</v>
      </c>
      <c r="CW10" s="81">
        <v>0</v>
      </c>
      <c r="CX10" s="81">
        <v>0</v>
      </c>
      <c r="CY10" s="81">
        <v>0</v>
      </c>
      <c r="CZ10" s="81">
        <v>0</v>
      </c>
      <c r="DA10" s="81">
        <v>0</v>
      </c>
      <c r="DB10" s="81">
        <v>0</v>
      </c>
      <c r="DC10" s="81">
        <v>0</v>
      </c>
      <c r="DD10" s="81">
        <v>0</v>
      </c>
      <c r="DE10" s="81">
        <v>0</v>
      </c>
      <c r="DF10" s="81">
        <v>0</v>
      </c>
      <c r="DG10" s="81">
        <v>0</v>
      </c>
      <c r="DH10" s="81">
        <v>0</v>
      </c>
      <c r="DI10" s="81">
        <v>0</v>
      </c>
    </row>
    <row r="11" spans="1:113" ht="19.5" customHeight="1">
      <c r="A11" s="45" t="s">
        <v>36</v>
      </c>
      <c r="B11" s="45" t="s">
        <v>36</v>
      </c>
      <c r="C11" s="45" t="s">
        <v>36</v>
      </c>
      <c r="D11" s="45" t="s">
        <v>267</v>
      </c>
      <c r="E11" s="80">
        <f t="shared" si="0"/>
        <v>31.85</v>
      </c>
      <c r="F11" s="80">
        <v>31.85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21.23</v>
      </c>
      <c r="M11" s="80">
        <v>10.62</v>
      </c>
      <c r="N11" s="80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0</v>
      </c>
      <c r="BI11" s="81">
        <v>0</v>
      </c>
      <c r="BJ11" s="81">
        <v>0</v>
      </c>
      <c r="BK11" s="81">
        <v>0</v>
      </c>
      <c r="BL11" s="81">
        <v>0</v>
      </c>
      <c r="BM11" s="81">
        <v>0</v>
      </c>
      <c r="BN11" s="81">
        <v>0</v>
      </c>
      <c r="BO11" s="81">
        <v>0</v>
      </c>
      <c r="BP11" s="81">
        <v>0</v>
      </c>
      <c r="BQ11" s="81">
        <v>0</v>
      </c>
      <c r="BR11" s="81">
        <v>0</v>
      </c>
      <c r="BS11" s="81">
        <v>0</v>
      </c>
      <c r="BT11" s="81">
        <v>0</v>
      </c>
      <c r="BU11" s="81">
        <v>0</v>
      </c>
      <c r="BV11" s="81">
        <v>0</v>
      </c>
      <c r="BW11" s="81">
        <v>0</v>
      </c>
      <c r="BX11" s="81">
        <v>0</v>
      </c>
      <c r="BY11" s="81">
        <v>0</v>
      </c>
      <c r="BZ11" s="81">
        <v>0</v>
      </c>
      <c r="CA11" s="81">
        <v>0</v>
      </c>
      <c r="CB11" s="81">
        <v>0</v>
      </c>
      <c r="CC11" s="81">
        <v>0</v>
      </c>
      <c r="CD11" s="81">
        <v>0</v>
      </c>
      <c r="CE11" s="81">
        <v>0</v>
      </c>
      <c r="CF11" s="81">
        <v>0</v>
      </c>
      <c r="CG11" s="81">
        <v>0</v>
      </c>
      <c r="CH11" s="81">
        <v>0</v>
      </c>
      <c r="CI11" s="81">
        <v>0</v>
      </c>
      <c r="CJ11" s="81">
        <v>0</v>
      </c>
      <c r="CK11" s="81">
        <v>0</v>
      </c>
      <c r="CL11" s="81">
        <v>0</v>
      </c>
      <c r="CM11" s="81">
        <v>0</v>
      </c>
      <c r="CN11" s="81">
        <v>0</v>
      </c>
      <c r="CO11" s="81">
        <v>0</v>
      </c>
      <c r="CP11" s="81">
        <v>0</v>
      </c>
      <c r="CQ11" s="81">
        <v>0</v>
      </c>
      <c r="CR11" s="81">
        <v>0</v>
      </c>
      <c r="CS11" s="81">
        <v>0</v>
      </c>
      <c r="CT11" s="81">
        <v>0</v>
      </c>
      <c r="CU11" s="81">
        <v>0</v>
      </c>
      <c r="CV11" s="81">
        <v>0</v>
      </c>
      <c r="CW11" s="81">
        <v>0</v>
      </c>
      <c r="CX11" s="81">
        <v>0</v>
      </c>
      <c r="CY11" s="81">
        <v>0</v>
      </c>
      <c r="CZ11" s="81">
        <v>0</v>
      </c>
      <c r="DA11" s="81">
        <v>0</v>
      </c>
      <c r="DB11" s="81">
        <v>0</v>
      </c>
      <c r="DC11" s="81">
        <v>0</v>
      </c>
      <c r="DD11" s="81">
        <v>0</v>
      </c>
      <c r="DE11" s="81">
        <v>0</v>
      </c>
      <c r="DF11" s="81">
        <v>0</v>
      </c>
      <c r="DG11" s="81">
        <v>0</v>
      </c>
      <c r="DH11" s="81">
        <v>0</v>
      </c>
      <c r="DI11" s="81">
        <v>0</v>
      </c>
    </row>
    <row r="12" spans="1:113" ht="19.5" customHeight="1">
      <c r="A12" s="45" t="s">
        <v>36</v>
      </c>
      <c r="B12" s="45" t="s">
        <v>36</v>
      </c>
      <c r="C12" s="45" t="s">
        <v>36</v>
      </c>
      <c r="D12" s="45" t="s">
        <v>268</v>
      </c>
      <c r="E12" s="80">
        <f t="shared" si="0"/>
        <v>31.85</v>
      </c>
      <c r="F12" s="80">
        <v>31.85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21.23</v>
      </c>
      <c r="M12" s="80">
        <v>10.62</v>
      </c>
      <c r="N12" s="80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81">
        <v>0</v>
      </c>
      <c r="DE12" s="81">
        <v>0</v>
      </c>
      <c r="DF12" s="81">
        <v>0</v>
      </c>
      <c r="DG12" s="81">
        <v>0</v>
      </c>
      <c r="DH12" s="81">
        <v>0</v>
      </c>
      <c r="DI12" s="81">
        <v>0</v>
      </c>
    </row>
    <row r="13" spans="1:113" ht="19.5" customHeight="1">
      <c r="A13" s="45" t="s">
        <v>85</v>
      </c>
      <c r="B13" s="45" t="s">
        <v>86</v>
      </c>
      <c r="C13" s="45" t="s">
        <v>86</v>
      </c>
      <c r="D13" s="45" t="s">
        <v>269</v>
      </c>
      <c r="E13" s="80">
        <f t="shared" si="0"/>
        <v>21.23</v>
      </c>
      <c r="F13" s="80">
        <v>21.23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21.23</v>
      </c>
      <c r="M13" s="80">
        <v>0</v>
      </c>
      <c r="N13" s="80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81">
        <v>0</v>
      </c>
      <c r="BK13" s="81">
        <v>0</v>
      </c>
      <c r="BL13" s="81">
        <v>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0</v>
      </c>
      <c r="BU13" s="81">
        <v>0</v>
      </c>
      <c r="BV13" s="81">
        <v>0</v>
      </c>
      <c r="BW13" s="81">
        <v>0</v>
      </c>
      <c r="BX13" s="81">
        <v>0</v>
      </c>
      <c r="BY13" s="81">
        <v>0</v>
      </c>
      <c r="BZ13" s="81">
        <v>0</v>
      </c>
      <c r="CA13" s="81">
        <v>0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1">
        <v>0</v>
      </c>
      <c r="CH13" s="81">
        <v>0</v>
      </c>
      <c r="CI13" s="81">
        <v>0</v>
      </c>
      <c r="CJ13" s="81">
        <v>0</v>
      </c>
      <c r="CK13" s="81">
        <v>0</v>
      </c>
      <c r="CL13" s="81">
        <v>0</v>
      </c>
      <c r="CM13" s="81">
        <v>0</v>
      </c>
      <c r="CN13" s="81">
        <v>0</v>
      </c>
      <c r="CO13" s="81">
        <v>0</v>
      </c>
      <c r="CP13" s="81">
        <v>0</v>
      </c>
      <c r="CQ13" s="81">
        <v>0</v>
      </c>
      <c r="CR13" s="81">
        <v>0</v>
      </c>
      <c r="CS13" s="81">
        <v>0</v>
      </c>
      <c r="CT13" s="81">
        <v>0</v>
      </c>
      <c r="CU13" s="81">
        <v>0</v>
      </c>
      <c r="CV13" s="81">
        <v>0</v>
      </c>
      <c r="CW13" s="81">
        <v>0</v>
      </c>
      <c r="CX13" s="81">
        <v>0</v>
      </c>
      <c r="CY13" s="81">
        <v>0</v>
      </c>
      <c r="CZ13" s="81">
        <v>0</v>
      </c>
      <c r="DA13" s="81">
        <v>0</v>
      </c>
      <c r="DB13" s="81">
        <v>0</v>
      </c>
      <c r="DC13" s="81">
        <v>0</v>
      </c>
      <c r="DD13" s="81">
        <v>0</v>
      </c>
      <c r="DE13" s="81">
        <v>0</v>
      </c>
      <c r="DF13" s="81">
        <v>0</v>
      </c>
      <c r="DG13" s="81">
        <v>0</v>
      </c>
      <c r="DH13" s="81">
        <v>0</v>
      </c>
      <c r="DI13" s="81">
        <v>0</v>
      </c>
    </row>
    <row r="14" spans="1:113" ht="19.5" customHeight="1">
      <c r="A14" s="45" t="s">
        <v>85</v>
      </c>
      <c r="B14" s="45" t="s">
        <v>86</v>
      </c>
      <c r="C14" s="45" t="s">
        <v>88</v>
      </c>
      <c r="D14" s="45" t="s">
        <v>270</v>
      </c>
      <c r="E14" s="80">
        <f t="shared" si="0"/>
        <v>10.62</v>
      </c>
      <c r="F14" s="80">
        <v>10.62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10.62</v>
      </c>
      <c r="N14" s="80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1">
        <v>0</v>
      </c>
      <c r="BY14" s="81">
        <v>0</v>
      </c>
      <c r="BZ14" s="81">
        <v>0</v>
      </c>
      <c r="CA14" s="81">
        <v>0</v>
      </c>
      <c r="CB14" s="81">
        <v>0</v>
      </c>
      <c r="CC14" s="81">
        <v>0</v>
      </c>
      <c r="CD14" s="81">
        <v>0</v>
      </c>
      <c r="CE14" s="81">
        <v>0</v>
      </c>
      <c r="CF14" s="81">
        <v>0</v>
      </c>
      <c r="CG14" s="81">
        <v>0</v>
      </c>
      <c r="CH14" s="81">
        <v>0</v>
      </c>
      <c r="CI14" s="81">
        <v>0</v>
      </c>
      <c r="CJ14" s="81">
        <v>0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0</v>
      </c>
      <c r="CS14" s="81">
        <v>0</v>
      </c>
      <c r="CT14" s="81">
        <v>0</v>
      </c>
      <c r="CU14" s="81">
        <v>0</v>
      </c>
      <c r="CV14" s="81">
        <v>0</v>
      </c>
      <c r="CW14" s="81">
        <v>0</v>
      </c>
      <c r="CX14" s="81">
        <v>0</v>
      </c>
      <c r="CY14" s="81">
        <v>0</v>
      </c>
      <c r="CZ14" s="81">
        <v>0</v>
      </c>
      <c r="DA14" s="81">
        <v>0</v>
      </c>
      <c r="DB14" s="81">
        <v>0</v>
      </c>
      <c r="DC14" s="81">
        <v>0</v>
      </c>
      <c r="DD14" s="81">
        <v>0</v>
      </c>
      <c r="DE14" s="81">
        <v>0</v>
      </c>
      <c r="DF14" s="81">
        <v>0</v>
      </c>
      <c r="DG14" s="81">
        <v>0</v>
      </c>
      <c r="DH14" s="81">
        <v>0</v>
      </c>
      <c r="DI14" s="81">
        <v>0</v>
      </c>
    </row>
    <row r="15" spans="1:113" ht="19.5" customHeight="1">
      <c r="A15" s="45" t="s">
        <v>36</v>
      </c>
      <c r="B15" s="45" t="s">
        <v>36</v>
      </c>
      <c r="C15" s="45" t="s">
        <v>36</v>
      </c>
      <c r="D15" s="45" t="s">
        <v>271</v>
      </c>
      <c r="E15" s="80">
        <f t="shared" si="0"/>
        <v>15.5</v>
      </c>
      <c r="F15" s="80">
        <v>15.5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15.5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  <c r="BI15" s="81">
        <v>0</v>
      </c>
      <c r="BJ15" s="81">
        <v>0</v>
      </c>
      <c r="BK15" s="81">
        <v>0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1">
        <v>0</v>
      </c>
      <c r="BY15" s="81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0</v>
      </c>
      <c r="CE15" s="81">
        <v>0</v>
      </c>
      <c r="CF15" s="81">
        <v>0</v>
      </c>
      <c r="CG15" s="81">
        <v>0</v>
      </c>
      <c r="CH15" s="81">
        <v>0</v>
      </c>
      <c r="CI15" s="81">
        <v>0</v>
      </c>
      <c r="CJ15" s="81">
        <v>0</v>
      </c>
      <c r="CK15" s="81">
        <v>0</v>
      </c>
      <c r="CL15" s="81">
        <v>0</v>
      </c>
      <c r="CM15" s="81">
        <v>0</v>
      </c>
      <c r="CN15" s="81">
        <v>0</v>
      </c>
      <c r="CO15" s="81">
        <v>0</v>
      </c>
      <c r="CP15" s="81">
        <v>0</v>
      </c>
      <c r="CQ15" s="81">
        <v>0</v>
      </c>
      <c r="CR15" s="81">
        <v>0</v>
      </c>
      <c r="CS15" s="81">
        <v>0</v>
      </c>
      <c r="CT15" s="81">
        <v>0</v>
      </c>
      <c r="CU15" s="81">
        <v>0</v>
      </c>
      <c r="CV15" s="81">
        <v>0</v>
      </c>
      <c r="CW15" s="81">
        <v>0</v>
      </c>
      <c r="CX15" s="81">
        <v>0</v>
      </c>
      <c r="CY15" s="81">
        <v>0</v>
      </c>
      <c r="CZ15" s="81">
        <v>0</v>
      </c>
      <c r="DA15" s="81">
        <v>0</v>
      </c>
      <c r="DB15" s="81">
        <v>0</v>
      </c>
      <c r="DC15" s="81">
        <v>0</v>
      </c>
      <c r="DD15" s="81">
        <v>0</v>
      </c>
      <c r="DE15" s="81">
        <v>0</v>
      </c>
      <c r="DF15" s="81">
        <v>0</v>
      </c>
      <c r="DG15" s="81">
        <v>0</v>
      </c>
      <c r="DH15" s="81">
        <v>0</v>
      </c>
      <c r="DI15" s="81">
        <v>0</v>
      </c>
    </row>
    <row r="16" spans="1:113" ht="19.5" customHeight="1">
      <c r="A16" s="45" t="s">
        <v>36</v>
      </c>
      <c r="B16" s="45" t="s">
        <v>36</v>
      </c>
      <c r="C16" s="45" t="s">
        <v>36</v>
      </c>
      <c r="D16" s="45" t="s">
        <v>272</v>
      </c>
      <c r="E16" s="80">
        <f t="shared" si="0"/>
        <v>15.5</v>
      </c>
      <c r="F16" s="80">
        <v>15.5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15.5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  <c r="BI16" s="81">
        <v>0</v>
      </c>
      <c r="BJ16" s="81">
        <v>0</v>
      </c>
      <c r="BK16" s="81">
        <v>0</v>
      </c>
      <c r="BL16" s="81">
        <v>0</v>
      </c>
      <c r="BM16" s="81">
        <v>0</v>
      </c>
      <c r="BN16" s="81">
        <v>0</v>
      </c>
      <c r="BO16" s="81">
        <v>0</v>
      </c>
      <c r="BP16" s="81">
        <v>0</v>
      </c>
      <c r="BQ16" s="81">
        <v>0</v>
      </c>
      <c r="BR16" s="81">
        <v>0</v>
      </c>
      <c r="BS16" s="81">
        <v>0</v>
      </c>
      <c r="BT16" s="81">
        <v>0</v>
      </c>
      <c r="BU16" s="81">
        <v>0</v>
      </c>
      <c r="BV16" s="81">
        <v>0</v>
      </c>
      <c r="BW16" s="81">
        <v>0</v>
      </c>
      <c r="BX16" s="81">
        <v>0</v>
      </c>
      <c r="BY16" s="81">
        <v>0</v>
      </c>
      <c r="BZ16" s="81">
        <v>0</v>
      </c>
      <c r="CA16" s="81">
        <v>0</v>
      </c>
      <c r="CB16" s="81">
        <v>0</v>
      </c>
      <c r="CC16" s="81">
        <v>0</v>
      </c>
      <c r="CD16" s="81">
        <v>0</v>
      </c>
      <c r="CE16" s="81">
        <v>0</v>
      </c>
      <c r="CF16" s="81">
        <v>0</v>
      </c>
      <c r="CG16" s="81">
        <v>0</v>
      </c>
      <c r="CH16" s="81">
        <v>0</v>
      </c>
      <c r="CI16" s="81">
        <v>0</v>
      </c>
      <c r="CJ16" s="81">
        <v>0</v>
      </c>
      <c r="CK16" s="81">
        <v>0</v>
      </c>
      <c r="CL16" s="81">
        <v>0</v>
      </c>
      <c r="CM16" s="81">
        <v>0</v>
      </c>
      <c r="CN16" s="81">
        <v>0</v>
      </c>
      <c r="CO16" s="81">
        <v>0</v>
      </c>
      <c r="CP16" s="81">
        <v>0</v>
      </c>
      <c r="CQ16" s="81">
        <v>0</v>
      </c>
      <c r="CR16" s="81">
        <v>0</v>
      </c>
      <c r="CS16" s="81">
        <v>0</v>
      </c>
      <c r="CT16" s="81">
        <v>0</v>
      </c>
      <c r="CU16" s="81">
        <v>0</v>
      </c>
      <c r="CV16" s="81">
        <v>0</v>
      </c>
      <c r="CW16" s="81">
        <v>0</v>
      </c>
      <c r="CX16" s="81">
        <v>0</v>
      </c>
      <c r="CY16" s="81">
        <v>0</v>
      </c>
      <c r="CZ16" s="81">
        <v>0</v>
      </c>
      <c r="DA16" s="81">
        <v>0</v>
      </c>
      <c r="DB16" s="81">
        <v>0</v>
      </c>
      <c r="DC16" s="81">
        <v>0</v>
      </c>
      <c r="DD16" s="81">
        <v>0</v>
      </c>
      <c r="DE16" s="81">
        <v>0</v>
      </c>
      <c r="DF16" s="81">
        <v>0</v>
      </c>
      <c r="DG16" s="81">
        <v>0</v>
      </c>
      <c r="DH16" s="81">
        <v>0</v>
      </c>
      <c r="DI16" s="81">
        <v>0</v>
      </c>
    </row>
    <row r="17" spans="1:113" ht="19.5" customHeight="1">
      <c r="A17" s="45" t="s">
        <v>90</v>
      </c>
      <c r="B17" s="45" t="s">
        <v>91</v>
      </c>
      <c r="C17" s="45" t="s">
        <v>92</v>
      </c>
      <c r="D17" s="45" t="s">
        <v>273</v>
      </c>
      <c r="E17" s="80">
        <f t="shared" si="0"/>
        <v>15.5</v>
      </c>
      <c r="F17" s="80">
        <v>15.5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15.5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  <c r="BI17" s="81">
        <v>0</v>
      </c>
      <c r="BJ17" s="81">
        <v>0</v>
      </c>
      <c r="BK17" s="81">
        <v>0</v>
      </c>
      <c r="BL17" s="81">
        <v>0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0</v>
      </c>
      <c r="BU17" s="81">
        <v>0</v>
      </c>
      <c r="BV17" s="81">
        <v>0</v>
      </c>
      <c r="BW17" s="81">
        <v>0</v>
      </c>
      <c r="BX17" s="81">
        <v>0</v>
      </c>
      <c r="BY17" s="81">
        <v>0</v>
      </c>
      <c r="BZ17" s="81">
        <v>0</v>
      </c>
      <c r="CA17" s="81">
        <v>0</v>
      </c>
      <c r="CB17" s="81">
        <v>0</v>
      </c>
      <c r="CC17" s="81">
        <v>0</v>
      </c>
      <c r="CD17" s="81">
        <v>0</v>
      </c>
      <c r="CE17" s="81">
        <v>0</v>
      </c>
      <c r="CF17" s="81">
        <v>0</v>
      </c>
      <c r="CG17" s="81">
        <v>0</v>
      </c>
      <c r="CH17" s="81">
        <v>0</v>
      </c>
      <c r="CI17" s="81">
        <v>0</v>
      </c>
      <c r="CJ17" s="81">
        <v>0</v>
      </c>
      <c r="CK17" s="81">
        <v>0</v>
      </c>
      <c r="CL17" s="81">
        <v>0</v>
      </c>
      <c r="CM17" s="81">
        <v>0</v>
      </c>
      <c r="CN17" s="81">
        <v>0</v>
      </c>
      <c r="CO17" s="81">
        <v>0</v>
      </c>
      <c r="CP17" s="81">
        <v>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0</v>
      </c>
      <c r="CZ17" s="81">
        <v>0</v>
      </c>
      <c r="DA17" s="81">
        <v>0</v>
      </c>
      <c r="DB17" s="81">
        <v>0</v>
      </c>
      <c r="DC17" s="81">
        <v>0</v>
      </c>
      <c r="DD17" s="81">
        <v>0</v>
      </c>
      <c r="DE17" s="81">
        <v>0</v>
      </c>
      <c r="DF17" s="81">
        <v>0</v>
      </c>
      <c r="DG17" s="81">
        <v>0</v>
      </c>
      <c r="DH17" s="81">
        <v>0</v>
      </c>
      <c r="DI17" s="81">
        <v>0</v>
      </c>
    </row>
    <row r="18" spans="1:113" ht="19.5" customHeight="1">
      <c r="A18" s="45" t="s">
        <v>36</v>
      </c>
      <c r="B18" s="45" t="s">
        <v>36</v>
      </c>
      <c r="C18" s="45" t="s">
        <v>36</v>
      </c>
      <c r="D18" s="45" t="s">
        <v>274</v>
      </c>
      <c r="E18" s="80">
        <f t="shared" si="0"/>
        <v>3068.52</v>
      </c>
      <c r="F18" s="80">
        <v>221.09</v>
      </c>
      <c r="G18" s="80">
        <v>54.25</v>
      </c>
      <c r="H18" s="80">
        <v>1.46</v>
      </c>
      <c r="I18" s="80">
        <v>0</v>
      </c>
      <c r="J18" s="80">
        <v>0</v>
      </c>
      <c r="K18" s="80">
        <v>41.68</v>
      </c>
      <c r="L18" s="80">
        <v>0</v>
      </c>
      <c r="M18" s="80">
        <v>0</v>
      </c>
      <c r="N18" s="80">
        <v>0</v>
      </c>
      <c r="O18" s="81">
        <v>0</v>
      </c>
      <c r="P18" s="81">
        <v>4.5</v>
      </c>
      <c r="Q18" s="81">
        <v>0</v>
      </c>
      <c r="R18" s="81">
        <v>0</v>
      </c>
      <c r="S18" s="81">
        <v>119.2</v>
      </c>
      <c r="T18" s="81">
        <v>2053.22</v>
      </c>
      <c r="U18" s="81">
        <v>10</v>
      </c>
      <c r="V18" s="81">
        <v>1.5</v>
      </c>
      <c r="W18" s="81">
        <v>0</v>
      </c>
      <c r="X18" s="81">
        <v>0</v>
      </c>
      <c r="Y18" s="81">
        <v>0</v>
      </c>
      <c r="Z18" s="81">
        <v>48</v>
      </c>
      <c r="AA18" s="81">
        <v>0</v>
      </c>
      <c r="AB18" s="81">
        <v>0</v>
      </c>
      <c r="AC18" s="81">
        <v>12</v>
      </c>
      <c r="AD18" s="81">
        <v>20</v>
      </c>
      <c r="AE18" s="81">
        <v>0</v>
      </c>
      <c r="AF18" s="81">
        <v>114</v>
      </c>
      <c r="AG18" s="81">
        <v>197.2</v>
      </c>
      <c r="AH18" s="81">
        <v>0</v>
      </c>
      <c r="AI18" s="81">
        <v>0</v>
      </c>
      <c r="AJ18" s="81">
        <v>3</v>
      </c>
      <c r="AK18" s="81">
        <v>0</v>
      </c>
      <c r="AL18" s="81">
        <v>0</v>
      </c>
      <c r="AM18" s="81">
        <v>0</v>
      </c>
      <c r="AN18" s="81">
        <v>10</v>
      </c>
      <c r="AO18" s="81">
        <v>1579.89</v>
      </c>
      <c r="AP18" s="81">
        <v>3</v>
      </c>
      <c r="AQ18" s="81">
        <v>1.63</v>
      </c>
      <c r="AR18" s="81">
        <v>13</v>
      </c>
      <c r="AS18" s="81">
        <v>0</v>
      </c>
      <c r="AT18" s="81">
        <v>0</v>
      </c>
      <c r="AU18" s="81">
        <v>40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1">
        <v>0</v>
      </c>
      <c r="BY18" s="81">
        <v>0</v>
      </c>
      <c r="BZ18" s="81">
        <v>794.21</v>
      </c>
      <c r="CA18" s="81">
        <v>0</v>
      </c>
      <c r="CB18" s="81">
        <v>0</v>
      </c>
      <c r="CC18" s="81">
        <v>0</v>
      </c>
      <c r="CD18" s="81">
        <v>0</v>
      </c>
      <c r="CE18" s="81">
        <v>0</v>
      </c>
      <c r="CF18" s="81">
        <v>794.21</v>
      </c>
      <c r="CG18" s="81">
        <v>0</v>
      </c>
      <c r="CH18" s="81">
        <v>0</v>
      </c>
      <c r="CI18" s="81">
        <v>0</v>
      </c>
      <c r="CJ18" s="81">
        <v>0</v>
      </c>
      <c r="CK18" s="81">
        <v>0</v>
      </c>
      <c r="CL18" s="81">
        <v>0</v>
      </c>
      <c r="CM18" s="81">
        <v>0</v>
      </c>
      <c r="CN18" s="81">
        <v>0</v>
      </c>
      <c r="CO18" s="81">
        <v>0</v>
      </c>
      <c r="CP18" s="81">
        <v>0</v>
      </c>
      <c r="CQ18" s="81">
        <v>0</v>
      </c>
      <c r="CR18" s="81">
        <v>0</v>
      </c>
      <c r="CS18" s="81">
        <v>0</v>
      </c>
      <c r="CT18" s="81">
        <v>0</v>
      </c>
      <c r="CU18" s="81">
        <v>0</v>
      </c>
      <c r="CV18" s="81">
        <v>0</v>
      </c>
      <c r="CW18" s="81">
        <v>0</v>
      </c>
      <c r="CX18" s="81">
        <v>0</v>
      </c>
      <c r="CY18" s="81">
        <v>0</v>
      </c>
      <c r="CZ18" s="81">
        <v>0</v>
      </c>
      <c r="DA18" s="81">
        <v>0</v>
      </c>
      <c r="DB18" s="81">
        <v>0</v>
      </c>
      <c r="DC18" s="81">
        <v>0</v>
      </c>
      <c r="DD18" s="81">
        <v>0</v>
      </c>
      <c r="DE18" s="81">
        <v>0</v>
      </c>
      <c r="DF18" s="81">
        <v>0</v>
      </c>
      <c r="DG18" s="81">
        <v>0</v>
      </c>
      <c r="DH18" s="81">
        <v>0</v>
      </c>
      <c r="DI18" s="81">
        <v>0</v>
      </c>
    </row>
    <row r="19" spans="1:113" ht="19.5" customHeight="1">
      <c r="A19" s="45" t="s">
        <v>36</v>
      </c>
      <c r="B19" s="45" t="s">
        <v>36</v>
      </c>
      <c r="C19" s="45" t="s">
        <v>36</v>
      </c>
      <c r="D19" s="45" t="s">
        <v>275</v>
      </c>
      <c r="E19" s="80">
        <f t="shared" si="0"/>
        <v>3068.52</v>
      </c>
      <c r="F19" s="80">
        <v>221.09</v>
      </c>
      <c r="G19" s="80">
        <v>54.25</v>
      </c>
      <c r="H19" s="80">
        <v>1.46</v>
      </c>
      <c r="I19" s="80">
        <v>0</v>
      </c>
      <c r="J19" s="80">
        <v>0</v>
      </c>
      <c r="K19" s="80">
        <v>41.68</v>
      </c>
      <c r="L19" s="80">
        <v>0</v>
      </c>
      <c r="M19" s="80">
        <v>0</v>
      </c>
      <c r="N19" s="80">
        <v>0</v>
      </c>
      <c r="O19" s="81">
        <v>0</v>
      </c>
      <c r="P19" s="81">
        <v>4.5</v>
      </c>
      <c r="Q19" s="81">
        <v>0</v>
      </c>
      <c r="R19" s="81">
        <v>0</v>
      </c>
      <c r="S19" s="81">
        <v>119.2</v>
      </c>
      <c r="T19" s="81">
        <v>2053.22</v>
      </c>
      <c r="U19" s="81">
        <v>10</v>
      </c>
      <c r="V19" s="81">
        <v>1.5</v>
      </c>
      <c r="W19" s="81">
        <v>0</v>
      </c>
      <c r="X19" s="81">
        <v>0</v>
      </c>
      <c r="Y19" s="81">
        <v>0</v>
      </c>
      <c r="Z19" s="81">
        <v>48</v>
      </c>
      <c r="AA19" s="81">
        <v>0</v>
      </c>
      <c r="AB19" s="81">
        <v>0</v>
      </c>
      <c r="AC19" s="81">
        <v>12</v>
      </c>
      <c r="AD19" s="81">
        <v>20</v>
      </c>
      <c r="AE19" s="81">
        <v>0</v>
      </c>
      <c r="AF19" s="81">
        <v>114</v>
      </c>
      <c r="AG19" s="81">
        <v>197.2</v>
      </c>
      <c r="AH19" s="81">
        <v>0</v>
      </c>
      <c r="AI19" s="81">
        <v>0</v>
      </c>
      <c r="AJ19" s="81">
        <v>3</v>
      </c>
      <c r="AK19" s="81">
        <v>0</v>
      </c>
      <c r="AL19" s="81">
        <v>0</v>
      </c>
      <c r="AM19" s="81">
        <v>0</v>
      </c>
      <c r="AN19" s="81">
        <v>10</v>
      </c>
      <c r="AO19" s="81">
        <v>1579.89</v>
      </c>
      <c r="AP19" s="81">
        <v>3</v>
      </c>
      <c r="AQ19" s="81">
        <v>1.63</v>
      </c>
      <c r="AR19" s="81">
        <v>13</v>
      </c>
      <c r="AS19" s="81">
        <v>0</v>
      </c>
      <c r="AT19" s="81">
        <v>0</v>
      </c>
      <c r="AU19" s="81">
        <v>40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81">
        <v>0</v>
      </c>
      <c r="BK19" s="81">
        <v>0</v>
      </c>
      <c r="BL19" s="81">
        <v>0</v>
      </c>
      <c r="BM19" s="81">
        <v>0</v>
      </c>
      <c r="BN19" s="81">
        <v>0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1">
        <v>0</v>
      </c>
      <c r="BW19" s="81">
        <v>0</v>
      </c>
      <c r="BX19" s="81">
        <v>0</v>
      </c>
      <c r="BY19" s="81">
        <v>0</v>
      </c>
      <c r="BZ19" s="81">
        <v>794.21</v>
      </c>
      <c r="CA19" s="81">
        <v>0</v>
      </c>
      <c r="CB19" s="81">
        <v>0</v>
      </c>
      <c r="CC19" s="81">
        <v>0</v>
      </c>
      <c r="CD19" s="81">
        <v>0</v>
      </c>
      <c r="CE19" s="81">
        <v>0</v>
      </c>
      <c r="CF19" s="81">
        <v>794.21</v>
      </c>
      <c r="CG19" s="81">
        <v>0</v>
      </c>
      <c r="CH19" s="81">
        <v>0</v>
      </c>
      <c r="CI19" s="81">
        <v>0</v>
      </c>
      <c r="CJ19" s="81">
        <v>0</v>
      </c>
      <c r="CK19" s="81">
        <v>0</v>
      </c>
      <c r="CL19" s="81">
        <v>0</v>
      </c>
      <c r="CM19" s="81">
        <v>0</v>
      </c>
      <c r="CN19" s="81">
        <v>0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  <c r="CU19" s="81">
        <v>0</v>
      </c>
      <c r="CV19" s="81">
        <v>0</v>
      </c>
      <c r="CW19" s="81">
        <v>0</v>
      </c>
      <c r="CX19" s="81">
        <v>0</v>
      </c>
      <c r="CY19" s="81">
        <v>0</v>
      </c>
      <c r="CZ19" s="81">
        <v>0</v>
      </c>
      <c r="DA19" s="81">
        <v>0</v>
      </c>
      <c r="DB19" s="81">
        <v>0</v>
      </c>
      <c r="DC19" s="81">
        <v>0</v>
      </c>
      <c r="DD19" s="81">
        <v>0</v>
      </c>
      <c r="DE19" s="81">
        <v>0</v>
      </c>
      <c r="DF19" s="81">
        <v>0</v>
      </c>
      <c r="DG19" s="81">
        <v>0</v>
      </c>
      <c r="DH19" s="81">
        <v>0</v>
      </c>
      <c r="DI19" s="81">
        <v>0</v>
      </c>
    </row>
    <row r="20" spans="1:113" ht="19.5" customHeight="1">
      <c r="A20" s="45" t="s">
        <v>94</v>
      </c>
      <c r="B20" s="45" t="s">
        <v>91</v>
      </c>
      <c r="C20" s="45" t="s">
        <v>95</v>
      </c>
      <c r="D20" s="45" t="s">
        <v>276</v>
      </c>
      <c r="E20" s="80">
        <f t="shared" si="0"/>
        <v>3068.52</v>
      </c>
      <c r="F20" s="80">
        <v>221.09</v>
      </c>
      <c r="G20" s="80">
        <v>54.25</v>
      </c>
      <c r="H20" s="80">
        <v>1.46</v>
      </c>
      <c r="I20" s="80">
        <v>0</v>
      </c>
      <c r="J20" s="80">
        <v>0</v>
      </c>
      <c r="K20" s="80">
        <v>41.68</v>
      </c>
      <c r="L20" s="80">
        <v>0</v>
      </c>
      <c r="M20" s="80">
        <v>0</v>
      </c>
      <c r="N20" s="80">
        <v>0</v>
      </c>
      <c r="O20" s="81">
        <v>0</v>
      </c>
      <c r="P20" s="81">
        <v>4.5</v>
      </c>
      <c r="Q20" s="81">
        <v>0</v>
      </c>
      <c r="R20" s="81">
        <v>0</v>
      </c>
      <c r="S20" s="81">
        <v>119.2</v>
      </c>
      <c r="T20" s="81">
        <v>2053.22</v>
      </c>
      <c r="U20" s="81">
        <v>10</v>
      </c>
      <c r="V20" s="81">
        <v>1.5</v>
      </c>
      <c r="W20" s="81">
        <v>0</v>
      </c>
      <c r="X20" s="81">
        <v>0</v>
      </c>
      <c r="Y20" s="81">
        <v>0</v>
      </c>
      <c r="Z20" s="81">
        <v>48</v>
      </c>
      <c r="AA20" s="81">
        <v>0</v>
      </c>
      <c r="AB20" s="81">
        <v>0</v>
      </c>
      <c r="AC20" s="81">
        <v>12</v>
      </c>
      <c r="AD20" s="81">
        <v>20</v>
      </c>
      <c r="AE20" s="81">
        <v>0</v>
      </c>
      <c r="AF20" s="81">
        <v>114</v>
      </c>
      <c r="AG20" s="81">
        <v>197.2</v>
      </c>
      <c r="AH20" s="81">
        <v>0</v>
      </c>
      <c r="AI20" s="81">
        <v>0</v>
      </c>
      <c r="AJ20" s="81">
        <v>3</v>
      </c>
      <c r="AK20" s="81">
        <v>0</v>
      </c>
      <c r="AL20" s="81">
        <v>0</v>
      </c>
      <c r="AM20" s="81">
        <v>0</v>
      </c>
      <c r="AN20" s="81">
        <v>10</v>
      </c>
      <c r="AO20" s="81">
        <v>1579.89</v>
      </c>
      <c r="AP20" s="81">
        <v>3</v>
      </c>
      <c r="AQ20" s="81">
        <v>1.63</v>
      </c>
      <c r="AR20" s="81">
        <v>13</v>
      </c>
      <c r="AS20" s="81">
        <v>0</v>
      </c>
      <c r="AT20" s="81">
        <v>0</v>
      </c>
      <c r="AU20" s="81">
        <v>40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81">
        <v>0</v>
      </c>
      <c r="BK20" s="81">
        <v>0</v>
      </c>
      <c r="BL20" s="81">
        <v>0</v>
      </c>
      <c r="BM20" s="81">
        <v>0</v>
      </c>
      <c r="BN20" s="81">
        <v>0</v>
      </c>
      <c r="BO20" s="81">
        <v>0</v>
      </c>
      <c r="BP20" s="81">
        <v>0</v>
      </c>
      <c r="BQ20" s="81">
        <v>0</v>
      </c>
      <c r="BR20" s="81">
        <v>0</v>
      </c>
      <c r="BS20" s="81">
        <v>0</v>
      </c>
      <c r="BT20" s="81">
        <v>0</v>
      </c>
      <c r="BU20" s="81">
        <v>0</v>
      </c>
      <c r="BV20" s="81">
        <v>0</v>
      </c>
      <c r="BW20" s="81">
        <v>0</v>
      </c>
      <c r="BX20" s="81">
        <v>0</v>
      </c>
      <c r="BY20" s="81">
        <v>0</v>
      </c>
      <c r="BZ20" s="81">
        <v>794.21</v>
      </c>
      <c r="CA20" s="81">
        <v>0</v>
      </c>
      <c r="CB20" s="81">
        <v>0</v>
      </c>
      <c r="CC20" s="81">
        <v>0</v>
      </c>
      <c r="CD20" s="81">
        <v>0</v>
      </c>
      <c r="CE20" s="81">
        <v>0</v>
      </c>
      <c r="CF20" s="81">
        <v>794.21</v>
      </c>
      <c r="CG20" s="81">
        <v>0</v>
      </c>
      <c r="CH20" s="81">
        <v>0</v>
      </c>
      <c r="CI20" s="81">
        <v>0</v>
      </c>
      <c r="CJ20" s="81">
        <v>0</v>
      </c>
      <c r="CK20" s="81">
        <v>0</v>
      </c>
      <c r="CL20" s="81">
        <v>0</v>
      </c>
      <c r="CM20" s="81">
        <v>0</v>
      </c>
      <c r="CN20" s="81">
        <v>0</v>
      </c>
      <c r="CO20" s="81">
        <v>0</v>
      </c>
      <c r="CP20" s="81">
        <v>0</v>
      </c>
      <c r="CQ20" s="81">
        <v>0</v>
      </c>
      <c r="CR20" s="81">
        <v>0</v>
      </c>
      <c r="CS20" s="81">
        <v>0</v>
      </c>
      <c r="CT20" s="81">
        <v>0</v>
      </c>
      <c r="CU20" s="81">
        <v>0</v>
      </c>
      <c r="CV20" s="81">
        <v>0</v>
      </c>
      <c r="CW20" s="81">
        <v>0</v>
      </c>
      <c r="CX20" s="81">
        <v>0</v>
      </c>
      <c r="CY20" s="81">
        <v>0</v>
      </c>
      <c r="CZ20" s="81">
        <v>0</v>
      </c>
      <c r="DA20" s="81">
        <v>0</v>
      </c>
      <c r="DB20" s="81">
        <v>0</v>
      </c>
      <c r="DC20" s="81">
        <v>0</v>
      </c>
      <c r="DD20" s="81">
        <v>0</v>
      </c>
      <c r="DE20" s="81">
        <v>0</v>
      </c>
      <c r="DF20" s="81">
        <v>0</v>
      </c>
      <c r="DG20" s="81">
        <v>0</v>
      </c>
      <c r="DH20" s="81">
        <v>0</v>
      </c>
      <c r="DI20" s="81">
        <v>0</v>
      </c>
    </row>
    <row r="21" spans="1:113" ht="19.5" customHeight="1">
      <c r="A21" s="45" t="s">
        <v>36</v>
      </c>
      <c r="B21" s="45" t="s">
        <v>36</v>
      </c>
      <c r="C21" s="45" t="s">
        <v>36</v>
      </c>
      <c r="D21" s="45" t="s">
        <v>277</v>
      </c>
      <c r="E21" s="80">
        <f t="shared" si="0"/>
        <v>17.8</v>
      </c>
      <c r="F21" s="80">
        <v>17.8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1">
        <v>0</v>
      </c>
      <c r="P21" s="81">
        <v>0</v>
      </c>
      <c r="Q21" s="81">
        <v>17.8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  <c r="BI21" s="81">
        <v>0</v>
      </c>
      <c r="BJ21" s="81">
        <v>0</v>
      </c>
      <c r="BK21" s="81">
        <v>0</v>
      </c>
      <c r="BL21" s="81">
        <v>0</v>
      </c>
      <c r="BM21" s="81">
        <v>0</v>
      </c>
      <c r="BN21" s="81">
        <v>0</v>
      </c>
      <c r="BO21" s="81">
        <v>0</v>
      </c>
      <c r="BP21" s="81">
        <v>0</v>
      </c>
      <c r="BQ21" s="81">
        <v>0</v>
      </c>
      <c r="BR21" s="81">
        <v>0</v>
      </c>
      <c r="BS21" s="81">
        <v>0</v>
      </c>
      <c r="BT21" s="81">
        <v>0</v>
      </c>
      <c r="BU21" s="81">
        <v>0</v>
      </c>
      <c r="BV21" s="81">
        <v>0</v>
      </c>
      <c r="BW21" s="81">
        <v>0</v>
      </c>
      <c r="BX21" s="81">
        <v>0</v>
      </c>
      <c r="BY21" s="81">
        <v>0</v>
      </c>
      <c r="BZ21" s="81">
        <v>0</v>
      </c>
      <c r="CA21" s="81">
        <v>0</v>
      </c>
      <c r="CB21" s="81">
        <v>0</v>
      </c>
      <c r="CC21" s="81">
        <v>0</v>
      </c>
      <c r="CD21" s="81">
        <v>0</v>
      </c>
      <c r="CE21" s="81">
        <v>0</v>
      </c>
      <c r="CF21" s="81">
        <v>0</v>
      </c>
      <c r="CG21" s="81">
        <v>0</v>
      </c>
      <c r="CH21" s="81">
        <v>0</v>
      </c>
      <c r="CI21" s="81">
        <v>0</v>
      </c>
      <c r="CJ21" s="81">
        <v>0</v>
      </c>
      <c r="CK21" s="81">
        <v>0</v>
      </c>
      <c r="CL21" s="81">
        <v>0</v>
      </c>
      <c r="CM21" s="81">
        <v>0</v>
      </c>
      <c r="CN21" s="81">
        <v>0</v>
      </c>
      <c r="CO21" s="81">
        <v>0</v>
      </c>
      <c r="CP21" s="81">
        <v>0</v>
      </c>
      <c r="CQ21" s="81">
        <v>0</v>
      </c>
      <c r="CR21" s="81">
        <v>0</v>
      </c>
      <c r="CS21" s="81">
        <v>0</v>
      </c>
      <c r="CT21" s="81">
        <v>0</v>
      </c>
      <c r="CU21" s="81">
        <v>0</v>
      </c>
      <c r="CV21" s="81">
        <v>0</v>
      </c>
      <c r="CW21" s="81">
        <v>0</v>
      </c>
      <c r="CX21" s="81">
        <v>0</v>
      </c>
      <c r="CY21" s="81">
        <v>0</v>
      </c>
      <c r="CZ21" s="81">
        <v>0</v>
      </c>
      <c r="DA21" s="81">
        <v>0</v>
      </c>
      <c r="DB21" s="81">
        <v>0</v>
      </c>
      <c r="DC21" s="81">
        <v>0</v>
      </c>
      <c r="DD21" s="81">
        <v>0</v>
      </c>
      <c r="DE21" s="81">
        <v>0</v>
      </c>
      <c r="DF21" s="81">
        <v>0</v>
      </c>
      <c r="DG21" s="81">
        <v>0</v>
      </c>
      <c r="DH21" s="81">
        <v>0</v>
      </c>
      <c r="DI21" s="81">
        <v>0</v>
      </c>
    </row>
    <row r="22" spans="1:113" ht="19.5" customHeight="1">
      <c r="A22" s="45" t="s">
        <v>36</v>
      </c>
      <c r="B22" s="45" t="s">
        <v>36</v>
      </c>
      <c r="C22" s="45" t="s">
        <v>36</v>
      </c>
      <c r="D22" s="45" t="s">
        <v>278</v>
      </c>
      <c r="E22" s="80">
        <f t="shared" si="0"/>
        <v>17.8</v>
      </c>
      <c r="F22" s="80">
        <v>17.8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1">
        <v>0</v>
      </c>
      <c r="P22" s="81">
        <v>0</v>
      </c>
      <c r="Q22" s="81">
        <v>17.8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v>0</v>
      </c>
      <c r="BA22" s="81">
        <v>0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81">
        <v>0</v>
      </c>
      <c r="BR22" s="81">
        <v>0</v>
      </c>
      <c r="BS22" s="81">
        <v>0</v>
      </c>
      <c r="BT22" s="81">
        <v>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1">
        <v>0</v>
      </c>
      <c r="CA22" s="81">
        <v>0</v>
      </c>
      <c r="CB22" s="81">
        <v>0</v>
      </c>
      <c r="CC22" s="81">
        <v>0</v>
      </c>
      <c r="CD22" s="81">
        <v>0</v>
      </c>
      <c r="CE22" s="81">
        <v>0</v>
      </c>
      <c r="CF22" s="81">
        <v>0</v>
      </c>
      <c r="CG22" s="81">
        <v>0</v>
      </c>
      <c r="CH22" s="81">
        <v>0</v>
      </c>
      <c r="CI22" s="81">
        <v>0</v>
      </c>
      <c r="CJ22" s="81">
        <v>0</v>
      </c>
      <c r="CK22" s="81">
        <v>0</v>
      </c>
      <c r="CL22" s="81">
        <v>0</v>
      </c>
      <c r="CM22" s="81">
        <v>0</v>
      </c>
      <c r="CN22" s="81">
        <v>0</v>
      </c>
      <c r="CO22" s="81">
        <v>0</v>
      </c>
      <c r="CP22" s="81">
        <v>0</v>
      </c>
      <c r="CQ22" s="81">
        <v>0</v>
      </c>
      <c r="CR22" s="81">
        <v>0</v>
      </c>
      <c r="CS22" s="81">
        <v>0</v>
      </c>
      <c r="CT22" s="81">
        <v>0</v>
      </c>
      <c r="CU22" s="81">
        <v>0</v>
      </c>
      <c r="CV22" s="81">
        <v>0</v>
      </c>
      <c r="CW22" s="81">
        <v>0</v>
      </c>
      <c r="CX22" s="81">
        <v>0</v>
      </c>
      <c r="CY22" s="81">
        <v>0</v>
      </c>
      <c r="CZ22" s="81">
        <v>0</v>
      </c>
      <c r="DA22" s="81">
        <v>0</v>
      </c>
      <c r="DB22" s="81">
        <v>0</v>
      </c>
      <c r="DC22" s="81">
        <v>0</v>
      </c>
      <c r="DD22" s="81">
        <v>0</v>
      </c>
      <c r="DE22" s="81">
        <v>0</v>
      </c>
      <c r="DF22" s="81">
        <v>0</v>
      </c>
      <c r="DG22" s="81">
        <v>0</v>
      </c>
      <c r="DH22" s="81">
        <v>0</v>
      </c>
      <c r="DI22" s="81">
        <v>0</v>
      </c>
    </row>
    <row r="23" spans="1:113" ht="19.5" customHeight="1">
      <c r="A23" s="45" t="s">
        <v>97</v>
      </c>
      <c r="B23" s="45" t="s">
        <v>92</v>
      </c>
      <c r="C23" s="45" t="s">
        <v>95</v>
      </c>
      <c r="D23" s="45" t="s">
        <v>279</v>
      </c>
      <c r="E23" s="80">
        <f t="shared" si="0"/>
        <v>17.8</v>
      </c>
      <c r="F23" s="80">
        <v>17.8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1">
        <v>0</v>
      </c>
      <c r="P23" s="81">
        <v>0</v>
      </c>
      <c r="Q23" s="81">
        <v>17.8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v>0</v>
      </c>
      <c r="BA23" s="81">
        <v>0</v>
      </c>
      <c r="BB23" s="81">
        <v>0</v>
      </c>
      <c r="BC23" s="81">
        <v>0</v>
      </c>
      <c r="BD23" s="81">
        <v>0</v>
      </c>
      <c r="BE23" s="81">
        <v>0</v>
      </c>
      <c r="BF23" s="81">
        <v>0</v>
      </c>
      <c r="BG23" s="81">
        <v>0</v>
      </c>
      <c r="BH23" s="81">
        <v>0</v>
      </c>
      <c r="BI23" s="81">
        <v>0</v>
      </c>
      <c r="BJ23" s="81">
        <v>0</v>
      </c>
      <c r="BK23" s="81">
        <v>0</v>
      </c>
      <c r="BL23" s="81">
        <v>0</v>
      </c>
      <c r="BM23" s="81">
        <v>0</v>
      </c>
      <c r="BN23" s="81">
        <v>0</v>
      </c>
      <c r="BO23" s="81">
        <v>0</v>
      </c>
      <c r="BP23" s="81">
        <v>0</v>
      </c>
      <c r="BQ23" s="81">
        <v>0</v>
      </c>
      <c r="BR23" s="81">
        <v>0</v>
      </c>
      <c r="BS23" s="81">
        <v>0</v>
      </c>
      <c r="BT23" s="81">
        <v>0</v>
      </c>
      <c r="BU23" s="81">
        <v>0</v>
      </c>
      <c r="BV23" s="81">
        <v>0</v>
      </c>
      <c r="BW23" s="81">
        <v>0</v>
      </c>
      <c r="BX23" s="81">
        <v>0</v>
      </c>
      <c r="BY23" s="81">
        <v>0</v>
      </c>
      <c r="BZ23" s="81">
        <v>0</v>
      </c>
      <c r="CA23" s="81">
        <v>0</v>
      </c>
      <c r="CB23" s="81">
        <v>0</v>
      </c>
      <c r="CC23" s="81">
        <v>0</v>
      </c>
      <c r="CD23" s="81">
        <v>0</v>
      </c>
      <c r="CE23" s="81">
        <v>0</v>
      </c>
      <c r="CF23" s="81">
        <v>0</v>
      </c>
      <c r="CG23" s="81">
        <v>0</v>
      </c>
      <c r="CH23" s="81">
        <v>0</v>
      </c>
      <c r="CI23" s="81">
        <v>0</v>
      </c>
      <c r="CJ23" s="81">
        <v>0</v>
      </c>
      <c r="CK23" s="81">
        <v>0</v>
      </c>
      <c r="CL23" s="81">
        <v>0</v>
      </c>
      <c r="CM23" s="81">
        <v>0</v>
      </c>
      <c r="CN23" s="81">
        <v>0</v>
      </c>
      <c r="CO23" s="81">
        <v>0</v>
      </c>
      <c r="CP23" s="81">
        <v>0</v>
      </c>
      <c r="CQ23" s="81">
        <v>0</v>
      </c>
      <c r="CR23" s="81">
        <v>0</v>
      </c>
      <c r="CS23" s="81">
        <v>0</v>
      </c>
      <c r="CT23" s="81">
        <v>0</v>
      </c>
      <c r="CU23" s="81">
        <v>0</v>
      </c>
      <c r="CV23" s="81">
        <v>0</v>
      </c>
      <c r="CW23" s="81">
        <v>0</v>
      </c>
      <c r="CX23" s="81">
        <v>0</v>
      </c>
      <c r="CY23" s="81">
        <v>0</v>
      </c>
      <c r="CZ23" s="81">
        <v>0</v>
      </c>
      <c r="DA23" s="81">
        <v>0</v>
      </c>
      <c r="DB23" s="81">
        <v>0</v>
      </c>
      <c r="DC23" s="81">
        <v>0</v>
      </c>
      <c r="DD23" s="81">
        <v>0</v>
      </c>
      <c r="DE23" s="81">
        <v>0</v>
      </c>
      <c r="DF23" s="81">
        <v>0</v>
      </c>
      <c r="DG23" s="81">
        <v>0</v>
      </c>
      <c r="DH23" s="81">
        <v>0</v>
      </c>
      <c r="DI23" s="8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5511811023623" right="0.5905511811023623" top="0.9842519685039371" bottom="0.9842519685039371" header="0.5118110236220472" footer="0.5118110236220472"/>
  <pageSetup errors="blank" fitToWidth="0" horizontalDpi="600" verticalDpi="600" orientation="landscape" pageOrder="overThenDown" paperSize="9" scale="6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39"/>
      <c r="B1" s="39"/>
      <c r="C1" s="39"/>
      <c r="D1" s="47"/>
      <c r="E1" s="39"/>
      <c r="F1" s="39"/>
      <c r="G1" s="29" t="s">
        <v>280</v>
      </c>
    </row>
    <row r="2" spans="1:7" ht="25.5" customHeight="1">
      <c r="A2" s="14" t="s">
        <v>281</v>
      </c>
      <c r="B2" s="14"/>
      <c r="C2" s="14"/>
      <c r="D2" s="14"/>
      <c r="E2" s="14"/>
      <c r="F2" s="14"/>
      <c r="G2" s="14"/>
    </row>
    <row r="3" spans="1:7" ht="19.5" customHeight="1">
      <c r="A3" s="15" t="s">
        <v>2</v>
      </c>
      <c r="B3" s="16"/>
      <c r="C3" s="16"/>
      <c r="D3" s="16"/>
      <c r="E3" s="41"/>
      <c r="F3" s="41"/>
      <c r="G3" s="29" t="s">
        <v>3</v>
      </c>
    </row>
    <row r="4" spans="1:7" ht="19.5" customHeight="1">
      <c r="A4" s="56" t="s">
        <v>282</v>
      </c>
      <c r="B4" s="57"/>
      <c r="C4" s="57"/>
      <c r="D4" s="58"/>
      <c r="E4" s="70" t="s">
        <v>102</v>
      </c>
      <c r="F4" s="33"/>
      <c r="G4" s="33"/>
    </row>
    <row r="5" spans="1:7" ht="19.5" customHeight="1">
      <c r="A5" s="17" t="s">
        <v>67</v>
      </c>
      <c r="B5" s="19"/>
      <c r="C5" s="65" t="s">
        <v>68</v>
      </c>
      <c r="D5" s="66" t="s">
        <v>182</v>
      </c>
      <c r="E5" s="33" t="s">
        <v>57</v>
      </c>
      <c r="F5" s="31" t="s">
        <v>283</v>
      </c>
      <c r="G5" s="71" t="s">
        <v>284</v>
      </c>
    </row>
    <row r="6" spans="1:7" ht="33.75" customHeight="1">
      <c r="A6" s="22" t="s">
        <v>77</v>
      </c>
      <c r="B6" s="23" t="s">
        <v>78</v>
      </c>
      <c r="C6" s="67"/>
      <c r="D6" s="68"/>
      <c r="E6" s="35"/>
      <c r="F6" s="36"/>
      <c r="G6" s="54"/>
    </row>
    <row r="7" spans="1:7" ht="19.5" customHeight="1">
      <c r="A7" s="25" t="s">
        <v>36</v>
      </c>
      <c r="B7" s="45" t="s">
        <v>36</v>
      </c>
      <c r="C7" s="69" t="s">
        <v>36</v>
      </c>
      <c r="D7" s="25" t="s">
        <v>57</v>
      </c>
      <c r="E7" s="46">
        <f aca="true" t="shared" si="0" ref="E7:E25">SUM(F7:G7)</f>
        <v>338.66999999999996</v>
      </c>
      <c r="F7" s="46">
        <v>167.04</v>
      </c>
      <c r="G7" s="37">
        <v>171.63</v>
      </c>
    </row>
    <row r="8" spans="1:7" ht="19.5" customHeight="1">
      <c r="A8" s="25" t="s">
        <v>36</v>
      </c>
      <c r="B8" s="45" t="s">
        <v>285</v>
      </c>
      <c r="C8" s="69" t="s">
        <v>36</v>
      </c>
      <c r="D8" s="25" t="s">
        <v>172</v>
      </c>
      <c r="E8" s="46">
        <f t="shared" si="0"/>
        <v>167.04</v>
      </c>
      <c r="F8" s="46">
        <v>167.04</v>
      </c>
      <c r="G8" s="37">
        <v>0</v>
      </c>
    </row>
    <row r="9" spans="1:7" ht="19.5" customHeight="1">
      <c r="A9" s="25" t="s">
        <v>285</v>
      </c>
      <c r="B9" s="45" t="s">
        <v>163</v>
      </c>
      <c r="C9" s="69" t="s">
        <v>83</v>
      </c>
      <c r="D9" s="25" t="s">
        <v>286</v>
      </c>
      <c r="E9" s="46">
        <f t="shared" si="0"/>
        <v>54.25</v>
      </c>
      <c r="F9" s="46">
        <v>54.25</v>
      </c>
      <c r="G9" s="37">
        <v>0</v>
      </c>
    </row>
    <row r="10" spans="1:7" ht="19.5" customHeight="1">
      <c r="A10" s="25" t="s">
        <v>285</v>
      </c>
      <c r="B10" s="45" t="s">
        <v>165</v>
      </c>
      <c r="C10" s="69" t="s">
        <v>83</v>
      </c>
      <c r="D10" s="25" t="s">
        <v>287</v>
      </c>
      <c r="E10" s="46">
        <f t="shared" si="0"/>
        <v>1.46</v>
      </c>
      <c r="F10" s="46">
        <v>1.46</v>
      </c>
      <c r="G10" s="37">
        <v>0</v>
      </c>
    </row>
    <row r="11" spans="1:7" ht="19.5" customHeight="1">
      <c r="A11" s="25" t="s">
        <v>285</v>
      </c>
      <c r="B11" s="45" t="s">
        <v>288</v>
      </c>
      <c r="C11" s="69" t="s">
        <v>83</v>
      </c>
      <c r="D11" s="25" t="s">
        <v>289</v>
      </c>
      <c r="E11" s="46">
        <f t="shared" si="0"/>
        <v>41.68</v>
      </c>
      <c r="F11" s="46">
        <v>41.68</v>
      </c>
      <c r="G11" s="37">
        <v>0</v>
      </c>
    </row>
    <row r="12" spans="1:7" ht="19.5" customHeight="1">
      <c r="A12" s="25" t="s">
        <v>285</v>
      </c>
      <c r="B12" s="45" t="s">
        <v>290</v>
      </c>
      <c r="C12" s="69" t="s">
        <v>83</v>
      </c>
      <c r="D12" s="25" t="s">
        <v>291</v>
      </c>
      <c r="E12" s="46">
        <f t="shared" si="0"/>
        <v>21.23</v>
      </c>
      <c r="F12" s="46">
        <v>21.23</v>
      </c>
      <c r="G12" s="37">
        <v>0</v>
      </c>
    </row>
    <row r="13" spans="1:7" ht="19.5" customHeight="1">
      <c r="A13" s="25" t="s">
        <v>285</v>
      </c>
      <c r="B13" s="45" t="s">
        <v>292</v>
      </c>
      <c r="C13" s="69" t="s">
        <v>83</v>
      </c>
      <c r="D13" s="25" t="s">
        <v>293</v>
      </c>
      <c r="E13" s="46">
        <f t="shared" si="0"/>
        <v>10.62</v>
      </c>
      <c r="F13" s="46">
        <v>10.62</v>
      </c>
      <c r="G13" s="37">
        <v>0</v>
      </c>
    </row>
    <row r="14" spans="1:7" ht="19.5" customHeight="1">
      <c r="A14" s="25" t="s">
        <v>285</v>
      </c>
      <c r="B14" s="45" t="s">
        <v>294</v>
      </c>
      <c r="C14" s="69" t="s">
        <v>83</v>
      </c>
      <c r="D14" s="25" t="s">
        <v>295</v>
      </c>
      <c r="E14" s="46">
        <f t="shared" si="0"/>
        <v>15.5</v>
      </c>
      <c r="F14" s="46">
        <v>15.5</v>
      </c>
      <c r="G14" s="37">
        <v>0</v>
      </c>
    </row>
    <row r="15" spans="1:7" ht="19.5" customHeight="1">
      <c r="A15" s="25" t="s">
        <v>285</v>
      </c>
      <c r="B15" s="45" t="s">
        <v>296</v>
      </c>
      <c r="C15" s="69" t="s">
        <v>83</v>
      </c>
      <c r="D15" s="25" t="s">
        <v>297</v>
      </c>
      <c r="E15" s="46">
        <f t="shared" si="0"/>
        <v>4.5</v>
      </c>
      <c r="F15" s="46">
        <v>4.5</v>
      </c>
      <c r="G15" s="37">
        <v>0</v>
      </c>
    </row>
    <row r="16" spans="1:7" ht="19.5" customHeight="1">
      <c r="A16" s="25" t="s">
        <v>285</v>
      </c>
      <c r="B16" s="45" t="s">
        <v>298</v>
      </c>
      <c r="C16" s="69" t="s">
        <v>83</v>
      </c>
      <c r="D16" s="25" t="s">
        <v>299</v>
      </c>
      <c r="E16" s="46">
        <f t="shared" si="0"/>
        <v>17.8</v>
      </c>
      <c r="F16" s="46">
        <v>17.8</v>
      </c>
      <c r="G16" s="37">
        <v>0</v>
      </c>
    </row>
    <row r="17" spans="1:7" ht="19.5" customHeight="1">
      <c r="A17" s="25" t="s">
        <v>36</v>
      </c>
      <c r="B17" s="45" t="s">
        <v>300</v>
      </c>
      <c r="C17" s="69" t="s">
        <v>36</v>
      </c>
      <c r="D17" s="25" t="s">
        <v>173</v>
      </c>
      <c r="E17" s="46">
        <f t="shared" si="0"/>
        <v>171.63</v>
      </c>
      <c r="F17" s="46">
        <v>0</v>
      </c>
      <c r="G17" s="37">
        <v>171.63</v>
      </c>
    </row>
    <row r="18" spans="1:7" ht="19.5" customHeight="1">
      <c r="A18" s="25" t="s">
        <v>300</v>
      </c>
      <c r="B18" s="45" t="s">
        <v>292</v>
      </c>
      <c r="C18" s="69" t="s">
        <v>83</v>
      </c>
      <c r="D18" s="25" t="s">
        <v>301</v>
      </c>
      <c r="E18" s="46">
        <f t="shared" si="0"/>
        <v>12</v>
      </c>
      <c r="F18" s="46">
        <v>0</v>
      </c>
      <c r="G18" s="37">
        <v>12</v>
      </c>
    </row>
    <row r="19" spans="1:7" ht="19.5" customHeight="1">
      <c r="A19" s="25" t="s">
        <v>300</v>
      </c>
      <c r="B19" s="45" t="s">
        <v>302</v>
      </c>
      <c r="C19" s="69" t="s">
        <v>83</v>
      </c>
      <c r="D19" s="25" t="s">
        <v>303</v>
      </c>
      <c r="E19" s="46">
        <f t="shared" si="0"/>
        <v>20</v>
      </c>
      <c r="F19" s="46">
        <v>0</v>
      </c>
      <c r="G19" s="37">
        <v>20</v>
      </c>
    </row>
    <row r="20" spans="1:7" ht="19.5" customHeight="1">
      <c r="A20" s="25" t="s">
        <v>300</v>
      </c>
      <c r="B20" s="45" t="s">
        <v>298</v>
      </c>
      <c r="C20" s="69" t="s">
        <v>83</v>
      </c>
      <c r="D20" s="25" t="s">
        <v>304</v>
      </c>
      <c r="E20" s="46">
        <f t="shared" si="0"/>
        <v>114</v>
      </c>
      <c r="F20" s="46">
        <v>0</v>
      </c>
      <c r="G20" s="37">
        <v>114</v>
      </c>
    </row>
    <row r="21" spans="1:7" ht="19.5" customHeight="1">
      <c r="A21" s="25" t="s">
        <v>300</v>
      </c>
      <c r="B21" s="45" t="s">
        <v>305</v>
      </c>
      <c r="C21" s="69" t="s">
        <v>83</v>
      </c>
      <c r="D21" s="25" t="s">
        <v>306</v>
      </c>
      <c r="E21" s="46">
        <f t="shared" si="0"/>
        <v>5</v>
      </c>
      <c r="F21" s="46">
        <v>0</v>
      </c>
      <c r="G21" s="37">
        <v>5</v>
      </c>
    </row>
    <row r="22" spans="1:7" ht="19.5" customHeight="1">
      <c r="A22" s="25" t="s">
        <v>300</v>
      </c>
      <c r="B22" s="45" t="s">
        <v>307</v>
      </c>
      <c r="C22" s="69" t="s">
        <v>83</v>
      </c>
      <c r="D22" s="25" t="s">
        <v>308</v>
      </c>
      <c r="E22" s="46">
        <f t="shared" si="0"/>
        <v>3</v>
      </c>
      <c r="F22" s="46">
        <v>0</v>
      </c>
      <c r="G22" s="37">
        <v>3</v>
      </c>
    </row>
    <row r="23" spans="1:7" ht="19.5" customHeight="1">
      <c r="A23" s="25" t="s">
        <v>300</v>
      </c>
      <c r="B23" s="45" t="s">
        <v>309</v>
      </c>
      <c r="C23" s="69" t="s">
        <v>83</v>
      </c>
      <c r="D23" s="25" t="s">
        <v>310</v>
      </c>
      <c r="E23" s="46">
        <f t="shared" si="0"/>
        <v>3</v>
      </c>
      <c r="F23" s="46">
        <v>0</v>
      </c>
      <c r="G23" s="37">
        <v>3</v>
      </c>
    </row>
    <row r="24" spans="1:7" ht="19.5" customHeight="1">
      <c r="A24" s="25" t="s">
        <v>300</v>
      </c>
      <c r="B24" s="45" t="s">
        <v>311</v>
      </c>
      <c r="C24" s="69" t="s">
        <v>83</v>
      </c>
      <c r="D24" s="25" t="s">
        <v>312</v>
      </c>
      <c r="E24" s="46">
        <f t="shared" si="0"/>
        <v>1.63</v>
      </c>
      <c r="F24" s="46">
        <v>0</v>
      </c>
      <c r="G24" s="37">
        <v>1.63</v>
      </c>
    </row>
    <row r="25" spans="1:7" ht="19.5" customHeight="1">
      <c r="A25" s="25" t="s">
        <v>300</v>
      </c>
      <c r="B25" s="45" t="s">
        <v>313</v>
      </c>
      <c r="C25" s="69" t="s">
        <v>83</v>
      </c>
      <c r="D25" s="25" t="s">
        <v>314</v>
      </c>
      <c r="E25" s="46">
        <f t="shared" si="0"/>
        <v>13</v>
      </c>
      <c r="F25" s="46">
        <v>0</v>
      </c>
      <c r="G25" s="37">
        <v>13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2"/>
      <c r="B1" s="13"/>
      <c r="C1" s="13"/>
      <c r="D1" s="13"/>
      <c r="E1" s="13"/>
      <c r="F1" s="27" t="s">
        <v>315</v>
      </c>
    </row>
    <row r="2" spans="1:6" ht="19.5" customHeight="1">
      <c r="A2" s="14" t="s">
        <v>316</v>
      </c>
      <c r="B2" s="14"/>
      <c r="C2" s="14"/>
      <c r="D2" s="14"/>
      <c r="E2" s="14"/>
      <c r="F2" s="14"/>
    </row>
    <row r="3" spans="1:6" ht="19.5" customHeight="1">
      <c r="A3" s="15" t="s">
        <v>2</v>
      </c>
      <c r="B3" s="16"/>
      <c r="C3" s="16"/>
      <c r="D3" s="60"/>
      <c r="E3" s="60"/>
      <c r="F3" s="29" t="s">
        <v>3</v>
      </c>
    </row>
    <row r="4" spans="1:6" ht="19.5" customHeight="1">
      <c r="A4" s="17" t="s">
        <v>67</v>
      </c>
      <c r="B4" s="18"/>
      <c r="C4" s="19"/>
      <c r="D4" s="61" t="s">
        <v>68</v>
      </c>
      <c r="E4" s="42" t="s">
        <v>317</v>
      </c>
      <c r="F4" s="31" t="s">
        <v>70</v>
      </c>
    </row>
    <row r="5" spans="1:6" ht="19.5" customHeight="1">
      <c r="A5" s="21" t="s">
        <v>77</v>
      </c>
      <c r="B5" s="22" t="s">
        <v>78</v>
      </c>
      <c r="C5" s="23" t="s">
        <v>79</v>
      </c>
      <c r="D5" s="62"/>
      <c r="E5" s="42"/>
      <c r="F5" s="31"/>
    </row>
    <row r="6" spans="1:6" ht="19.5" customHeight="1">
      <c r="A6" s="45" t="s">
        <v>36</v>
      </c>
      <c r="B6" s="45" t="s">
        <v>36</v>
      </c>
      <c r="C6" s="45" t="s">
        <v>36</v>
      </c>
      <c r="D6" s="63" t="s">
        <v>36</v>
      </c>
      <c r="E6" s="63" t="s">
        <v>57</v>
      </c>
      <c r="F6" s="64">
        <v>2800</v>
      </c>
    </row>
    <row r="7" spans="1:6" ht="19.5" customHeight="1">
      <c r="A7" s="45" t="s">
        <v>36</v>
      </c>
      <c r="B7" s="45" t="s">
        <v>36</v>
      </c>
      <c r="C7" s="45" t="s">
        <v>36</v>
      </c>
      <c r="D7" s="63" t="s">
        <v>36</v>
      </c>
      <c r="E7" s="63" t="s">
        <v>96</v>
      </c>
      <c r="F7" s="64">
        <v>2800</v>
      </c>
    </row>
    <row r="8" spans="1:6" ht="19.5" customHeight="1">
      <c r="A8" s="45" t="s">
        <v>94</v>
      </c>
      <c r="B8" s="45" t="s">
        <v>91</v>
      </c>
      <c r="C8" s="45" t="s">
        <v>95</v>
      </c>
      <c r="D8" s="63" t="s">
        <v>83</v>
      </c>
      <c r="E8" s="63" t="s">
        <v>318</v>
      </c>
      <c r="F8" s="64">
        <v>22</v>
      </c>
    </row>
    <row r="9" spans="1:6" ht="19.5" customHeight="1">
      <c r="A9" s="45" t="s">
        <v>94</v>
      </c>
      <c r="B9" s="45" t="s">
        <v>91</v>
      </c>
      <c r="C9" s="45" t="s">
        <v>95</v>
      </c>
      <c r="D9" s="63" t="s">
        <v>83</v>
      </c>
      <c r="E9" s="63" t="s">
        <v>319</v>
      </c>
      <c r="F9" s="64">
        <v>25</v>
      </c>
    </row>
    <row r="10" spans="1:6" ht="19.5" customHeight="1">
      <c r="A10" s="45" t="s">
        <v>94</v>
      </c>
      <c r="B10" s="45" t="s">
        <v>91</v>
      </c>
      <c r="C10" s="45" t="s">
        <v>95</v>
      </c>
      <c r="D10" s="63" t="s">
        <v>83</v>
      </c>
      <c r="E10" s="63" t="s">
        <v>320</v>
      </c>
      <c r="F10" s="64">
        <v>40</v>
      </c>
    </row>
    <row r="11" spans="1:6" ht="19.5" customHeight="1">
      <c r="A11" s="45" t="s">
        <v>94</v>
      </c>
      <c r="B11" s="45" t="s">
        <v>91</v>
      </c>
      <c r="C11" s="45" t="s">
        <v>95</v>
      </c>
      <c r="D11" s="63" t="s">
        <v>83</v>
      </c>
      <c r="E11" s="63" t="s">
        <v>321</v>
      </c>
      <c r="F11" s="64">
        <v>12</v>
      </c>
    </row>
    <row r="12" spans="1:6" ht="19.5" customHeight="1">
      <c r="A12" s="45" t="s">
        <v>94</v>
      </c>
      <c r="B12" s="45" t="s">
        <v>91</v>
      </c>
      <c r="C12" s="45" t="s">
        <v>95</v>
      </c>
      <c r="D12" s="63" t="s">
        <v>83</v>
      </c>
      <c r="E12" s="63" t="s">
        <v>322</v>
      </c>
      <c r="F12" s="64">
        <v>73.7</v>
      </c>
    </row>
    <row r="13" spans="1:6" ht="19.5" customHeight="1">
      <c r="A13" s="45" t="s">
        <v>94</v>
      </c>
      <c r="B13" s="45" t="s">
        <v>91</v>
      </c>
      <c r="C13" s="45" t="s">
        <v>95</v>
      </c>
      <c r="D13" s="63" t="s">
        <v>83</v>
      </c>
      <c r="E13" s="63" t="s">
        <v>323</v>
      </c>
      <c r="F13" s="64">
        <v>119.2</v>
      </c>
    </row>
    <row r="14" spans="1:6" ht="19.5" customHeight="1">
      <c r="A14" s="45" t="s">
        <v>94</v>
      </c>
      <c r="B14" s="45" t="s">
        <v>91</v>
      </c>
      <c r="C14" s="45" t="s">
        <v>95</v>
      </c>
      <c r="D14" s="63" t="s">
        <v>83</v>
      </c>
      <c r="E14" s="63" t="s">
        <v>324</v>
      </c>
      <c r="F14" s="64">
        <v>53</v>
      </c>
    </row>
    <row r="15" spans="1:6" ht="19.5" customHeight="1">
      <c r="A15" s="45" t="s">
        <v>94</v>
      </c>
      <c r="B15" s="45" t="s">
        <v>91</v>
      </c>
      <c r="C15" s="45" t="s">
        <v>95</v>
      </c>
      <c r="D15" s="63" t="s">
        <v>83</v>
      </c>
      <c r="E15" s="63" t="s">
        <v>325</v>
      </c>
      <c r="F15" s="64">
        <v>561.19</v>
      </c>
    </row>
    <row r="16" spans="1:6" ht="19.5" customHeight="1">
      <c r="A16" s="45" t="s">
        <v>94</v>
      </c>
      <c r="B16" s="45" t="s">
        <v>91</v>
      </c>
      <c r="C16" s="45" t="s">
        <v>95</v>
      </c>
      <c r="D16" s="63" t="s">
        <v>83</v>
      </c>
      <c r="E16" s="63" t="s">
        <v>326</v>
      </c>
      <c r="F16" s="64">
        <v>264.97</v>
      </c>
    </row>
    <row r="17" spans="1:6" ht="19.5" customHeight="1">
      <c r="A17" s="45" t="s">
        <v>94</v>
      </c>
      <c r="B17" s="45" t="s">
        <v>91</v>
      </c>
      <c r="C17" s="45" t="s">
        <v>95</v>
      </c>
      <c r="D17" s="63" t="s">
        <v>83</v>
      </c>
      <c r="E17" s="63" t="s">
        <v>327</v>
      </c>
      <c r="F17" s="64">
        <v>17</v>
      </c>
    </row>
    <row r="18" spans="1:6" ht="19.5" customHeight="1">
      <c r="A18" s="45" t="s">
        <v>94</v>
      </c>
      <c r="B18" s="45" t="s">
        <v>91</v>
      </c>
      <c r="C18" s="45" t="s">
        <v>95</v>
      </c>
      <c r="D18" s="63" t="s">
        <v>83</v>
      </c>
      <c r="E18" s="63" t="s">
        <v>328</v>
      </c>
      <c r="F18" s="64">
        <v>330</v>
      </c>
    </row>
    <row r="19" spans="1:6" ht="19.5" customHeight="1">
      <c r="A19" s="45" t="s">
        <v>94</v>
      </c>
      <c r="B19" s="45" t="s">
        <v>91</v>
      </c>
      <c r="C19" s="45" t="s">
        <v>95</v>
      </c>
      <c r="D19" s="63" t="s">
        <v>83</v>
      </c>
      <c r="E19" s="63" t="s">
        <v>329</v>
      </c>
      <c r="F19" s="64">
        <v>45</v>
      </c>
    </row>
    <row r="20" spans="1:6" ht="19.5" customHeight="1">
      <c r="A20" s="45" t="s">
        <v>94</v>
      </c>
      <c r="B20" s="45" t="s">
        <v>91</v>
      </c>
      <c r="C20" s="45" t="s">
        <v>95</v>
      </c>
      <c r="D20" s="63" t="s">
        <v>83</v>
      </c>
      <c r="E20" s="63" t="s">
        <v>330</v>
      </c>
      <c r="F20" s="64">
        <v>26.2</v>
      </c>
    </row>
    <row r="21" spans="1:6" ht="19.5" customHeight="1">
      <c r="A21" s="45" t="s">
        <v>94</v>
      </c>
      <c r="B21" s="45" t="s">
        <v>91</v>
      </c>
      <c r="C21" s="45" t="s">
        <v>95</v>
      </c>
      <c r="D21" s="63" t="s">
        <v>83</v>
      </c>
      <c r="E21" s="63" t="s">
        <v>331</v>
      </c>
      <c r="F21" s="64">
        <v>240.8</v>
      </c>
    </row>
    <row r="22" spans="1:6" ht="19.5" customHeight="1">
      <c r="A22" s="45" t="s">
        <v>94</v>
      </c>
      <c r="B22" s="45" t="s">
        <v>91</v>
      </c>
      <c r="C22" s="45" t="s">
        <v>95</v>
      </c>
      <c r="D22" s="63" t="s">
        <v>83</v>
      </c>
      <c r="E22" s="63" t="s">
        <v>332</v>
      </c>
      <c r="F22" s="64">
        <v>25</v>
      </c>
    </row>
    <row r="23" spans="1:6" ht="19.5" customHeight="1">
      <c r="A23" s="45" t="s">
        <v>94</v>
      </c>
      <c r="B23" s="45" t="s">
        <v>91</v>
      </c>
      <c r="C23" s="45" t="s">
        <v>95</v>
      </c>
      <c r="D23" s="63" t="s">
        <v>83</v>
      </c>
      <c r="E23" s="63" t="s">
        <v>333</v>
      </c>
      <c r="F23" s="64">
        <v>48</v>
      </c>
    </row>
    <row r="24" spans="1:6" ht="19.5" customHeight="1">
      <c r="A24" s="45" t="s">
        <v>94</v>
      </c>
      <c r="B24" s="45" t="s">
        <v>91</v>
      </c>
      <c r="C24" s="45" t="s">
        <v>95</v>
      </c>
      <c r="D24" s="63" t="s">
        <v>83</v>
      </c>
      <c r="E24" s="63" t="s">
        <v>334</v>
      </c>
      <c r="F24" s="64">
        <v>33</v>
      </c>
    </row>
    <row r="25" spans="1:6" ht="19.5" customHeight="1">
      <c r="A25" s="45" t="s">
        <v>94</v>
      </c>
      <c r="B25" s="45" t="s">
        <v>91</v>
      </c>
      <c r="C25" s="45" t="s">
        <v>95</v>
      </c>
      <c r="D25" s="63" t="s">
        <v>83</v>
      </c>
      <c r="E25" s="63" t="s">
        <v>335</v>
      </c>
      <c r="F25" s="64">
        <v>71.5</v>
      </c>
    </row>
    <row r="26" spans="1:6" ht="19.5" customHeight="1">
      <c r="A26" s="45" t="s">
        <v>94</v>
      </c>
      <c r="B26" s="45" t="s">
        <v>91</v>
      </c>
      <c r="C26" s="45" t="s">
        <v>95</v>
      </c>
      <c r="D26" s="63" t="s">
        <v>83</v>
      </c>
      <c r="E26" s="63" t="s">
        <v>336</v>
      </c>
      <c r="F26" s="64">
        <v>48.54</v>
      </c>
    </row>
    <row r="27" spans="1:6" ht="19.5" customHeight="1">
      <c r="A27" s="45" t="s">
        <v>94</v>
      </c>
      <c r="B27" s="45" t="s">
        <v>91</v>
      </c>
      <c r="C27" s="45" t="s">
        <v>95</v>
      </c>
      <c r="D27" s="63" t="s">
        <v>83</v>
      </c>
      <c r="E27" s="63" t="s">
        <v>337</v>
      </c>
      <c r="F27" s="64">
        <v>698.9</v>
      </c>
    </row>
    <row r="28" spans="1:6" ht="19.5" customHeight="1">
      <c r="A28" s="45" t="s">
        <v>94</v>
      </c>
      <c r="B28" s="45" t="s">
        <v>91</v>
      </c>
      <c r="C28" s="45" t="s">
        <v>95</v>
      </c>
      <c r="D28" s="63" t="s">
        <v>83</v>
      </c>
      <c r="E28" s="63" t="s">
        <v>338</v>
      </c>
      <c r="F28" s="64">
        <v>45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9"/>
      <c r="B1" s="39"/>
      <c r="C1" s="39"/>
      <c r="D1" s="39"/>
      <c r="E1" s="47"/>
      <c r="F1" s="39"/>
      <c r="G1" s="39"/>
      <c r="H1" s="29" t="s">
        <v>339</v>
      </c>
    </row>
    <row r="2" spans="1:8" ht="25.5" customHeight="1">
      <c r="A2" s="14" t="s">
        <v>340</v>
      </c>
      <c r="B2" s="14"/>
      <c r="C2" s="14"/>
      <c r="D2" s="14"/>
      <c r="E2" s="14"/>
      <c r="F2" s="14"/>
      <c r="G2" s="14"/>
      <c r="H2" s="14"/>
    </row>
    <row r="3" spans="1:8" ht="19.5" customHeight="1">
      <c r="A3" s="40" t="s">
        <v>2</v>
      </c>
      <c r="B3" s="41"/>
      <c r="C3" s="41"/>
      <c r="D3" s="41"/>
      <c r="E3" s="41"/>
      <c r="F3" s="41"/>
      <c r="G3" s="41"/>
      <c r="H3" s="29" t="s">
        <v>3</v>
      </c>
    </row>
    <row r="4" spans="1:8" ht="19.5" customHeight="1">
      <c r="A4" s="42" t="s">
        <v>341</v>
      </c>
      <c r="B4" s="42" t="s">
        <v>342</v>
      </c>
      <c r="C4" s="31" t="s">
        <v>343</v>
      </c>
      <c r="D4" s="31"/>
      <c r="E4" s="36"/>
      <c r="F4" s="36"/>
      <c r="G4" s="36"/>
      <c r="H4" s="31"/>
    </row>
    <row r="5" spans="1:8" ht="19.5" customHeight="1">
      <c r="A5" s="42"/>
      <c r="B5" s="42"/>
      <c r="C5" s="43" t="s">
        <v>57</v>
      </c>
      <c r="D5" s="32" t="s">
        <v>205</v>
      </c>
      <c r="E5" s="56" t="s">
        <v>344</v>
      </c>
      <c r="F5" s="57"/>
      <c r="G5" s="58"/>
      <c r="H5" s="59" t="s">
        <v>210</v>
      </c>
    </row>
    <row r="6" spans="1:8" ht="33.75" customHeight="1">
      <c r="A6" s="34"/>
      <c r="B6" s="34"/>
      <c r="C6" s="44"/>
      <c r="D6" s="35"/>
      <c r="E6" s="51" t="s">
        <v>72</v>
      </c>
      <c r="F6" s="52" t="s">
        <v>345</v>
      </c>
      <c r="G6" s="53" t="s">
        <v>346</v>
      </c>
      <c r="H6" s="54"/>
    </row>
    <row r="7" spans="1:8" ht="19.5" customHeight="1">
      <c r="A7" s="25" t="s">
        <v>83</v>
      </c>
      <c r="B7" s="45" t="s">
        <v>2</v>
      </c>
      <c r="C7" s="38">
        <f>SUM(D7,F7:H7)</f>
        <v>16</v>
      </c>
      <c r="D7" s="46">
        <v>0</v>
      </c>
      <c r="E7" s="46">
        <f>SUM(F7:G7)</f>
        <v>13</v>
      </c>
      <c r="F7" s="46">
        <v>0</v>
      </c>
      <c r="G7" s="37">
        <v>13</v>
      </c>
      <c r="H7" s="55">
        <v>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2021-03-24T10:40:00Z</cp:lastPrinted>
  <dcterms:created xsi:type="dcterms:W3CDTF">2021-03-19T09:37:51Z</dcterms:created>
  <dcterms:modified xsi:type="dcterms:W3CDTF">2022-07-26T10:15:03Z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